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ineja\Downloads\"/>
    </mc:Choice>
  </mc:AlternateContent>
  <xr:revisionPtr revIDLastSave="0" documentId="8_{8F772DFE-46BE-449C-8E0B-EB7AADEF0AEB}" xr6:coauthVersionLast="47" xr6:coauthVersionMax="47" xr10:uidLastSave="{00000000-0000-0000-0000-000000000000}"/>
  <bookViews>
    <workbookView xWindow="-120" yWindow="-120" windowWidth="29040" windowHeight="15840" xr2:uid="{3F052675-19C5-4B19-AFE6-5A061879FF2D}"/>
  </bookViews>
  <sheets>
    <sheet name="Troškovnik NC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2" i="1" l="1"/>
  <c r="D141" i="1"/>
  <c r="D140" i="1"/>
  <c r="D139" i="1"/>
  <c r="D138" i="1"/>
  <c r="H129" i="1"/>
  <c r="H128" i="1"/>
  <c r="H127" i="1"/>
  <c r="H126" i="1"/>
  <c r="H123" i="1"/>
  <c r="H121" i="1"/>
  <c r="H119" i="1"/>
  <c r="H117" i="1"/>
  <c r="H115" i="1"/>
  <c r="H113" i="1"/>
  <c r="H111" i="1"/>
  <c r="H109" i="1"/>
  <c r="H107" i="1"/>
  <c r="H105" i="1"/>
  <c r="H104" i="1"/>
  <c r="H96" i="1"/>
  <c r="H94" i="1"/>
  <c r="H93" i="1"/>
  <c r="H90" i="1"/>
  <c r="H88" i="1"/>
  <c r="H87" i="1"/>
  <c r="H86" i="1"/>
  <c r="H83" i="1"/>
  <c r="H81" i="1"/>
  <c r="H80" i="1"/>
  <c r="H79" i="1"/>
  <c r="H78" i="1"/>
  <c r="H75" i="1"/>
  <c r="H73" i="1"/>
  <c r="H71" i="1"/>
  <c r="H64" i="1"/>
  <c r="H63" i="1"/>
  <c r="H60" i="1"/>
  <c r="H58" i="1"/>
  <c r="H56" i="1"/>
  <c r="H54" i="1"/>
  <c r="H52" i="1"/>
  <c r="H50" i="1"/>
  <c r="H48" i="1"/>
  <c r="H46" i="1"/>
  <c r="H44" i="1"/>
  <c r="H42" i="1"/>
  <c r="H40" i="1"/>
  <c r="H32" i="1"/>
  <c r="H34" i="1" s="1"/>
  <c r="H139" i="1" s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28" i="1" l="1"/>
  <c r="H138" i="1" s="1"/>
  <c r="H98" i="1"/>
  <c r="H141" i="1" s="1"/>
  <c r="H66" i="1"/>
  <c r="H131" i="1"/>
  <c r="H142" i="1" s="1"/>
  <c r="H140" i="1" l="1"/>
  <c r="H144" i="1" l="1"/>
  <c r="H145" i="1" l="1"/>
  <c r="H146" i="1" s="1"/>
</calcChain>
</file>

<file path=xl/sharedStrings.xml><?xml version="1.0" encoding="utf-8"?>
<sst xmlns="http://schemas.openxmlformats.org/spreadsheetml/2006/main" count="188" uniqueCount="102">
  <si>
    <t>ODRŽAVANJE NERAZVRSTANIH CESTA NA PODRUČJU OPĆINE ČAVLE U 2022. GODINI</t>
  </si>
  <si>
    <t>OPĆI  UVJETI:</t>
  </si>
  <si>
    <t xml:space="preserve">Sve količine iskazane u troškovniku obračunavaju se u sraslom stanju. U jediničnim cijenama obuhvaćena su i sva iskolčenja, donosi, prenosi, pomoćne skele itd. Kvaliteta izvedenih radova mora biti u skladu sa Općim tehničkim uvjetima OTU-a za radove na cestama kao i ostalim normama vezanih za pojedinu vrstu predmetne stavke troškovnika. Za radove koji se odvijaju na prometnicama Izvođač radova je dužan postaviti svu potrebnu prometnu signalizaciju i održavati istu za svo vrijeme izvođenja radova o svom trošku. Za radove koji se izvode uz Županijsku ili Državnu cestu Izvođač radova je prije početka radova dužan izraditi svu potrebnu dokumentaciju za privremenu regulaciju prometa i ishodovati sve potrebne suglasnosti od nadležnih tijela Županijske uprave za ceste ili Hrvatskih cesta o svom trošku. </t>
  </si>
  <si>
    <t>Izvođač radova ima obvezu omogućiti siguran prolaz pješacima do kuća te ima obvezu intervencije u roku do 24h na otklanjanju incidentnih situacija. Potrebna osiguranja susjednih objekata, instalacija, vozila i sl. te osiguranje radnika i prolaznika – građana, čuvanje izvedenih objekata do funkcionalne upotrebljivosti i primopredaje obveze su izvođača te su u cijelosti uračunate u cijenu radova iz troškovnika. Jediničnim cijenama obuhvaćen je otežan rad zbog pješačkog prometa i stalnog odvijanja prometa, svi potrebni materijali, transporti i rad potreban za potpuno i kvalitetno dovršenje posla iz opisa stavke kao i sva osiguranja, zaštite i sl.</t>
  </si>
  <si>
    <t xml:space="preserve">Svi naknadni radovi kao i povećanje količina prije izvedbe moraju se pismeno odobriti od strane  imenovane odgovorne osobe naručitelja. Kao dokaznica mjera i količina za obračun koristit će se isključivo građevinska knjiga ovjerena od strane izvođača i imenovane odgovorne osobe naručitelja. </t>
  </si>
  <si>
    <t>I</t>
  </si>
  <si>
    <t>PRIPREMNI RADOVI</t>
  </si>
  <si>
    <t>Sječa šiblja i grmlja promjera do 10 cm. Posječeno šiblje i grmlje treba utovariti u prijevozno sredstvo i deponirati na ovlaštenu deponiju za biljni materijal na udaljenosti do 20 km. U cijenu ulkjučena naknada za deponiranje materijala. Obračun po m2 očišćene površine.</t>
  </si>
  <si>
    <r>
      <t>m</t>
    </r>
    <r>
      <rPr>
        <vertAlign val="superscript"/>
        <sz val="9"/>
        <rFont val="Calibri"/>
        <family val="2"/>
        <scheme val="minor"/>
      </rPr>
      <t>2</t>
    </r>
  </si>
  <si>
    <t>Strojni plitki iskop tla u terenu B kategorije i utovar u prijevozno sredstvo. Obračun po m3 iskopanog i utovarenog materijala.</t>
  </si>
  <si>
    <r>
      <t>m</t>
    </r>
    <r>
      <rPr>
        <vertAlign val="superscript"/>
        <sz val="9"/>
        <rFont val="Calibri"/>
        <family val="2"/>
        <scheme val="minor"/>
      </rPr>
      <t>3</t>
    </r>
  </si>
  <si>
    <t>Strojni široki iskop tla u terenu A kategorije i utovar u prijevozno sredstvo. Obračun po m3 iskopanog i utovarenog materijala.</t>
  </si>
  <si>
    <t>Strojni široki iskop tla u terenu B kategorije i utovar u prijevozno sredstvo. Obračun po m3 iskopanog i utovarenog materijala.</t>
  </si>
  <si>
    <t>Ručni iskop temelja zidova u terenu B kategorije i utovar u prijevozno sredstvo. Obračun po m3 iskopanog i utovarenog materijala.</t>
  </si>
  <si>
    <t>Strojni iskop temelja zidova u terenu A kategorije i utovar u prijevozno sredstvo. Obračun po m3 iskopanog i utovarenog materijala.</t>
  </si>
  <si>
    <t>Strojni iskop temelja zidova u terenu B kategorije i utovar u prijevozno sredstvo. Obračun po m3 iskopanog i utovarenog materijala.</t>
  </si>
  <si>
    <t>Uređenje temeljnog tla. Rad se sastoji od finog planiranja temeljnog tla te zbijanje prema OTU-a za radove na cestama. Obračun po m2 uređenog temeljnog tla.</t>
  </si>
  <si>
    <t>Izrada nasipa od zemljanog ili kamenog miješanog materijala u slojevima debljine u zavisnosti od stroja za zbijanje tla. Rad sadrži dobavu, dopremu i planiranje razasutog materijala. Zbijenost slojeva nasipa treba ispitati prema OTU-a za radove na cestama. Obračun po m3 izrađenog nasipa.</t>
  </si>
  <si>
    <t>Uređenje bankina. Rad se sastoji od dobave, dopreme i razastiranje jalovine krupnoće zrna 0-31,5 mm u sloju od 10 cm, te finog planiranja i zbijanja. Obračun po m2 izvedenih radova.</t>
  </si>
  <si>
    <t>Izvedba tucaničkog sloja u gornjem ustroju ceste. Rad se sastoji od dobave, dopreme, razastiranja, finog planiranja i strojnog zbijanja tucanika krupnoće zrna  0-63,50 mm u slojevima debljine kako slijedi. Tucanik je potrebno zbiti prema OTU-a za radove na cestama. Obračun po m2 izvedenog sloja komplet.</t>
  </si>
  <si>
    <t>a)</t>
  </si>
  <si>
    <t>- tucanik u sloju debljine 20 cm za uređenje novih nerazvrstanih cesta</t>
  </si>
  <si>
    <t>b)</t>
  </si>
  <si>
    <t>- tucanik u sloju debljine 10 cm za podravnavanje sloja tucanika nakon skidanja starog asfalta.</t>
  </si>
  <si>
    <t>c)</t>
  </si>
  <si>
    <t>- tucanik u sloju deljine 15 cm na nogostupu</t>
  </si>
  <si>
    <t>PRIPREMNI RADOVI UKUPNO</t>
  </si>
  <si>
    <t>kn</t>
  </si>
  <si>
    <t>II</t>
  </si>
  <si>
    <t>PRIJEVOZI</t>
  </si>
  <si>
    <t>Prijevoz utovarenog materijala i deponiranje na trajnu deponiju - reciklažno dvorište za građevni otpad  na udaljenosti do 20 km. U jediničnu cijenu uključeno plaćanje pristojbe za deponiranje građevnog otpada i koeficijent rastresitosti. Obračun po m3 u sraslom stanju.</t>
  </si>
  <si>
    <t>PRIJEVOZI UKUPNO</t>
  </si>
  <si>
    <t>III</t>
  </si>
  <si>
    <t>BETONSKI, ARMIRANOBETONSKI I ZIDARSKI RADOVI</t>
  </si>
  <si>
    <t>Kombinirano strojno-ručno razbijanje-rušenje betonskih, armiranobetonskih i zidanih u kamenu zidova bez obzira na debljinu zida. Materijal od rušenja utovariti u prijevozno sredstvo. Obračun po m3 srušenog zida.</t>
  </si>
  <si>
    <t>Kombinirano strojno-ručno vađenje cestovnih ili parkovnih rubnjaka sa utovarom u prijevozno sredstvo. Nakon uklanjanja rubnjaka potrebno je iskopati temelj za postavu novog rubnjaka. Obračun po m'.</t>
  </si>
  <si>
    <t>m'</t>
  </si>
  <si>
    <t>Betoniranje temelja potpornih, obložnih ili parapetnih zidova sa betonom razreda tlačne čvrstoće C 16/20 bez obzira na širinu ili dubinu. U jedinični cijenu uračunati i eventualno potrebnu oplatu. Obračun po m3.</t>
  </si>
  <si>
    <t>Betoniranje temelja potpornih, obložnih ili parapetnih zidova sa betonom razreda tlačne čvrstoće C 25/30 bez obzira na širinu ili dubinu. U jedinični cijenu uračunati i eventualno potrebnu oplatu. Obračun po m3.</t>
  </si>
  <si>
    <t>Betoniranje betonskih zidova u dvostranoj oplati  debljine 30 cm visine do 2 m sa betonom razreda tlačne čvrstoće C 16/20. Obračun po m3 ugrađenog betona zajedno sa potrebnom oplatom.</t>
  </si>
  <si>
    <t>Betoniranje armirano betonske ploče okna sa betonom razreda tlačne čvrstoće C 25/30 max. Debljine 15 cm. U jediničnu cijenu uračunati potrebnu oplatu sa podupiranjem. Obračun po m3 izbetonirane armirano betonske ploče.</t>
  </si>
  <si>
    <t>Dobava, doprema i ugradba betonskih tipskih cestovnih rubnjaka dimenzija 25/15/100 cm. U cijenu uključena izrada betonskog temelja i zalogom u količini od cca. 0,75 m3/m' te fugiranje  razdjelnice cementnim mortom sa finom obradom. Na mjestima malih radijusa rubnjake treba piliti na potrebnu dužinu. Obračun po m' kompletno izvedenog rubnjaka.</t>
  </si>
  <si>
    <t xml:space="preserve">Dobava, doprema i ugradba betonskih tipskih parkovnih rubnjaka dimenzija 6/25/100 cm. U cijenu uključena izrada betonskog temelja i zalogom u količini od cca. 0,50 m3/m' te fugiranje  razdjelnice cementnim mortom sa finom obradom. Na mjestima malih radijusa rubnjake treba piliti na potrebnu dužinu. Obračun po m' kompletno izvedenog rubnjaka. </t>
  </si>
  <si>
    <t>Betoniranje nogostupa sa betonom razreda tlačne čvrstoće C 25/30 u sloju debljine  8 cm. Na svaka 2 m' treba izvesti radnu rešku širine 1,00 cm. Završna obrada betona nogostupa "češka glazura" fino zaribana. Obračun po m2 betoniranog nogostupa.</t>
  </si>
  <si>
    <t>Izvedba cementne glazure na betonskom nogostupu debljine 1,00 cm. Cementni malter sprema se u omjeru 1:2 sa riječnim pijeskom. Završna obrada fino zaribana glazura. Dilataciju također zatvoriti sa cementnim mortom sa naznačenim udubljenjem. Obračun po m2 izvedene glazure.</t>
  </si>
  <si>
    <t>Zidanje zidova sa betonskim bloketima u debljini 25 cm, visine do 3 m. Rad se sastoji od dobave, dopreme, prenosa i samog zidanja zida u  cementnom mortu. Jedinična cijena sadrži i potrebnu skelu. Obračun po m2 izvedenog zida.</t>
  </si>
  <si>
    <t>Dobava, doprema, savijanje i montaža armature prema armaturnim nacrtima. Obračun po kg ugrađene armature.</t>
  </si>
  <si>
    <t>a</t>
  </si>
  <si>
    <t>- rebrasta armatura RA</t>
  </si>
  <si>
    <t>kg</t>
  </si>
  <si>
    <t>b</t>
  </si>
  <si>
    <t>- mrežasta armatura MA</t>
  </si>
  <si>
    <t>BETONSKI, ARMIRANOBETONSKI I ZIDARSKI RADOVI  UKUPNO</t>
  </si>
  <si>
    <t>IV</t>
  </si>
  <si>
    <t>ODVODNJA</t>
  </si>
  <si>
    <t>Dobava, dovoz i ugradnja materijala za izvedba pješčane posteljice cijevi odvodnje u sloju debljine 10 cm  Posteljica se izvodi od pijeska krupnoće 0-4 mm. Obračun po m3 ugrađenog pijeska.</t>
  </si>
  <si>
    <t>Dobava, dovoz i ugradnja materijala za izvedba pješčane obloge za zaštitu cijevi odvodnje u sloju debljine 30 cm oko i iznad tjemena cijevi.  Obloga se izvodi od pijeska krupnoće 0-4 mm. Obračun po m3 ugrađenog pijeska.</t>
  </si>
  <si>
    <r>
      <t>Zatrpavanje rova kamenim mješanim  materijalom iz iskopa krupnoće 0-100 mm u slojevima max. visine 30 cm sa zbijanjem vibro strojevima na modul stišljivosti Ms</t>
    </r>
    <r>
      <rPr>
        <sz val="10"/>
        <color theme="1"/>
        <rFont val="Arial"/>
        <family val="2"/>
      </rPr>
      <t>≥</t>
    </r>
    <r>
      <rPr>
        <sz val="10"/>
        <color theme="1"/>
        <rFont val="Calibri"/>
        <family val="2"/>
      </rPr>
      <t>60 MN/m2. Obračun po m3 zatrpanog rova.</t>
    </r>
  </si>
  <si>
    <t>Dobava, doprema i montaža rebrastih PEHD kanalizacijskih cijevi sa svim spojnim materijalom. Obračun po m' montirane cijevi.</t>
  </si>
  <si>
    <t>- cijevi DN 200 mm</t>
  </si>
  <si>
    <t>- cijevi DN 250 mm</t>
  </si>
  <si>
    <t>c</t>
  </si>
  <si>
    <t>- cijevi DN 315 mm</t>
  </si>
  <si>
    <t>d</t>
  </si>
  <si>
    <t>- cijevi DN 400 mm</t>
  </si>
  <si>
    <t>Dobava, doprema i montaža PVC cijevi DN 500 kao slijepa oplata slivnika. Obračun po m' cijevi.</t>
  </si>
  <si>
    <t>Dobava, doprema i montaža lijevano željeznih poklopaca veličine 60/60 cm. Obračun po komadu.</t>
  </si>
  <si>
    <t xml:space="preserve">- poklopac - oznake B125 - nosivosti 150 KN </t>
  </si>
  <si>
    <t>kom</t>
  </si>
  <si>
    <t xml:space="preserve">- poklopac - oznake C250 - nosivosti 250 KN </t>
  </si>
  <si>
    <t xml:space="preserve">- poklopac - oznake D400 - nosivosti 400 KN </t>
  </si>
  <si>
    <t>Dobava, doprema i montaža lijevano željezne rešetke slivnika veličine 40/40 cm. Obračun po komadu.</t>
  </si>
  <si>
    <t>Dobava, doprema i ugradnja lijevano željeznih linijskih kanalskih rešetki sa koritom od polimerbetona. Rešetke su minimalne širine 25 cm nosivosti 150 kN i 400 kN. Linijske rešetke moraju imati završetke i spojne elemente. Jedinična cijena sadrži i izradu temelja za montažu te betonsku oblogu oko korita. Obračun po m' komplet izvedenog rada.</t>
  </si>
  <si>
    <t>- linijske rešetke nosivosti 150 kN</t>
  </si>
  <si>
    <t>- linijske rešetke nosivosti 400 kN</t>
  </si>
  <si>
    <t>Dobava, doprema i ugradnja čistog kamena jednolične granulacije  63-100 mm za zapunjavanje prostora upojnog bunara. Obračun po m3.</t>
  </si>
  <si>
    <t>ODVODNJA  UKUPNO</t>
  </si>
  <si>
    <t>V</t>
  </si>
  <si>
    <t>ASFALTERSKI RADOVI</t>
  </si>
  <si>
    <t>Rezanje postojećeg asfaltnog zastora motornom rezalicom. Obračun po m' izvedenih radova.</t>
  </si>
  <si>
    <t>- asfalt debljine do 5 cm</t>
  </si>
  <si>
    <t>- asfalt debljine 6-10 cm</t>
  </si>
  <si>
    <t>Rezanje postojećeg betona motornom rezalicom - debljine betona 10-15 cm. Obračun po m' izvedenih radova.</t>
  </si>
  <si>
    <t>Strojno razbijanje asfalta ili betona debljine do 10 cm sa utovarom u prijevozno sredstvo. Obračun po m2 izvedenih radova.</t>
  </si>
  <si>
    <t>Strojno frezanje postojećeg asfalta (neravnina na asfaltu) u sloju debljine do 5 cm. Isfrezani asfalt utovariti u prijevozno sredstvo, a podlogu otprašiti i pripremiti za asfaltiranje. Obračun po m2 isfrezane podloge.</t>
  </si>
  <si>
    <t>Strojno asfaltiranje kolničke konstrukcije sa Bitumeniziranim nosivo-habajućim slojem AC 16 surf 50/70 AG3 M4 u sloju debljine 6 cm. Rad se sastoji od dobave, dopreme i ugradbe asfalta. Zarezani asfalt i spojeve sa rubnjakom treba premazati bitumenskom emulzijom. Debljinu ugrađenog asfalta treba dokazati bušenjem nakon asfaltiranja. Obračun po m2 asfaltirane podloge.</t>
  </si>
  <si>
    <t>Strojno asfaltiranje kolničke konstrukcije sa Bitumeniziranim nosivim slojem AC 22 base 50/70 AG6 M2 u sloju debljine 6 cm. Rad se sastoji od dobave, dopreme i ugradbe asfalta. Zarezani asfalt i spojeve sa rubnjakom treba premazati bitumenskom emulzijom. Debljinu ugrađenog asfalta treba dokazati bušenjem nakon asfaltiranja. Obračun po m2 asfaltirane podloge.</t>
  </si>
  <si>
    <t>Strojno asfaltiranje kolničke konstrukcije sa asfaltbetonom AC surf 50/70 AG3 M3 u sloju debljine 4 cm. Rad se sastoji od dobave, dopreme i ugradbe asfalta. Asfaltnu podlogu i spojeve sa rubnjakom treba premazati bitumenskom emulzijom. Debljinu ugrađenog asfalta treba dokazati bušenjem nakon asfaltiranja. Obračun po m2 asfaltirane podloge.</t>
  </si>
  <si>
    <t>Strojna izvedba podravnavanja postojećeg asfaltnog zastora sa bitumeniziranim nosivo-habajućim slojem AC 16 surf 50/70 AG3 M4. Prije asfaltiranja na postojeći asfalt treba nanesti bitumensku emulziju. Obračun po toni ugrađenog asfalta.</t>
  </si>
  <si>
    <t>t</t>
  </si>
  <si>
    <t>Ručna izrada asfaltnog zastora nogostupa i drugih hodnih površina s asfaltbetonom AC surf 50/70 AG4 M4 u sloju debljine 4 cm. Obračun po m2 ugrađenog asfalta.</t>
  </si>
  <si>
    <t>Ručno asfaltiranje kolničke konstrukcije - udarnih rupa sa asfaltbetonom AC surf 50/70 AG3 M3 u sloju debljine 5 cm. Rad se sastoji od dobave, dopreme i ugradbe asfalta. Asfaltnu podlogu i spojeve sa rubnjakom treba premazati bitumenskom emulzijom. Debljinu ugrađenog asfalta treba dokazati bušenjem nakon asfaltiranja. Obračun po m2 asfaltirane podloge.</t>
  </si>
  <si>
    <t>Podizanje ljevanoželjeznih poklopaca, ventila i kapa podzemnih hidranata radi asfaltiranja. Rad se sastoji od pažljive demontaže pojedinog elementa te ponovne montaže na novu visinu. U stavku je uračunat sav potreban pomoćni materijal (beton, cementni malter). Materijal iz iskopa utovariti u prijevozno sredstvo. Obračun po komadu kompletnog izvedenog rada.</t>
  </si>
  <si>
    <t>- ljevanoželjezni poklopac 60/60 cm</t>
  </si>
  <si>
    <t>- ljevanoželjezni poklopac vodomjera  40/60 cm</t>
  </si>
  <si>
    <t>- kapa podzemnog hidranta - elipsa</t>
  </si>
  <si>
    <t>- kapa ventila - krug</t>
  </si>
  <si>
    <t>ASFALTERSKI RADOVI   UKUPNO</t>
  </si>
  <si>
    <t>REKAPITULACIJA</t>
  </si>
  <si>
    <t>UKUPNO GRAĐEVINSKI RADOVI</t>
  </si>
  <si>
    <t>PDV 25%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</si>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</sst>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  <charset val="238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9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justify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2" fontId="4" fillId="0" borderId="0" xfId="0" applyNumberFormat="1" applyFont="1" applyAlignment="1">
      <alignment horizontal="justify" vertical="center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 wrapText="1"/>
    </xf>
    <xf numFmtId="0" fontId="7" fillId="0" borderId="0" xfId="0" applyFont="1"/>
    <xf numFmtId="0" fontId="9" fillId="0" borderId="0" xfId="0" applyFont="1" applyAlignment="1">
      <alignment horizontal="justify" vertical="top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 wrapText="1"/>
    </xf>
    <xf numFmtId="0" fontId="4" fillId="0" borderId="0" xfId="0" applyFont="1"/>
    <xf numFmtId="0" fontId="10" fillId="0" borderId="0" xfId="0" applyFont="1" applyAlignment="1">
      <alignment horizontal="justify" vertical="top" wrapText="1"/>
    </xf>
    <xf numFmtId="0" fontId="6" fillId="0" borderId="0" xfId="0" quotePrefix="1" applyFont="1" applyAlignment="1">
      <alignment horizontal="justify" vertical="top" wrapText="1"/>
    </xf>
    <xf numFmtId="0" fontId="6" fillId="0" borderId="0" xfId="0" quotePrefix="1" applyFont="1" applyAlignment="1">
      <alignment horizontal="justify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justify" wrapText="1"/>
    </xf>
    <xf numFmtId="4" fontId="3" fillId="2" borderId="1" xfId="0" applyNumberFormat="1" applyFont="1" applyFill="1" applyBorder="1" applyAlignment="1">
      <alignment horizontal="right" wrapText="1"/>
    </xf>
    <xf numFmtId="0" fontId="12" fillId="0" borderId="0" xfId="0" applyFont="1" applyAlignment="1">
      <alignment horizontal="justify" vertical="top" wrapText="1"/>
    </xf>
    <xf numFmtId="0" fontId="10" fillId="0" borderId="0" xfId="0" quotePrefix="1" applyFont="1" applyAlignment="1">
      <alignment horizontal="justify" wrapText="1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4" fillId="0" borderId="0" xfId="0" applyFont="1"/>
    <xf numFmtId="0" fontId="10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  <xf numFmtId="0" fontId="5" fillId="0" borderId="0" xfId="0" applyFont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justify" vertical="center" wrapText="1"/>
    </xf>
    <xf numFmtId="4" fontId="1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15" fillId="0" borderId="0" xfId="0" applyFont="1"/>
    <xf numFmtId="4" fontId="2" fillId="0" borderId="0" xfId="0" applyNumberFormat="1" applyFont="1"/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4" fontId="5" fillId="0" borderId="0" xfId="0" applyNumberFormat="1" applyFont="1"/>
    <xf numFmtId="4" fontId="8" fillId="0" borderId="0" xfId="0" applyNumberFormat="1" applyFont="1"/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justify" wrapText="1"/>
    </xf>
    <xf numFmtId="4" fontId="6" fillId="0" borderId="0" xfId="0" applyNumberFormat="1" applyFont="1" applyAlignment="1">
      <alignment horizontal="right" wrapText="1"/>
    </xf>
    <xf numFmtId="4" fontId="16" fillId="0" borderId="0" xfId="0" applyNumberFormat="1" applyFont="1"/>
    <xf numFmtId="0" fontId="16" fillId="0" borderId="0" xfId="0" applyFont="1"/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wrapText="1"/>
    </xf>
    <xf numFmtId="4" fontId="6" fillId="0" borderId="1" xfId="0" applyNumberFormat="1" applyFont="1" applyBorder="1" applyAlignment="1">
      <alignment horizontal="right" wrapText="1"/>
    </xf>
    <xf numFmtId="4" fontId="16" fillId="0" borderId="1" xfId="0" applyNumberFormat="1" applyFont="1" applyBorder="1"/>
    <xf numFmtId="4" fontId="2" fillId="0" borderId="1" xfId="0" applyNumberFormat="1" applyFont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4" fontId="2" fillId="0" borderId="0" xfId="0" applyNumberFormat="1" applyFont="1" applyProtection="1">
      <protection locked="0"/>
    </xf>
    <xf numFmtId="4" fontId="5" fillId="0" borderId="0" xfId="0" applyNumberFormat="1" applyFont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72C0-D8BD-4FE5-8E08-35DCBA427FE9}">
  <dimension ref="A1:H156"/>
  <sheetViews>
    <sheetView tabSelected="1" view="pageBreakPreview" zoomScaleNormal="100" zoomScaleSheetLayoutView="100" workbookViewId="0">
      <selection activeCell="G126" sqref="G126"/>
    </sheetView>
  </sheetViews>
  <sheetFormatPr defaultColWidth="4.125" defaultRowHeight="15" x14ac:dyDescent="0.25"/>
  <cols>
    <col min="1" max="1" width="3.5" style="48" customWidth="1"/>
    <col min="2" max="2" width="2.5" style="48" customWidth="1"/>
    <col min="3" max="3" width="2.5" style="49" customWidth="1"/>
    <col min="4" max="4" width="34.75" style="53" customWidth="1"/>
    <col min="5" max="5" width="6.375" style="54" customWidth="1"/>
    <col min="6" max="6" width="9.375" style="10" customWidth="1"/>
    <col min="7" max="7" width="7.125" style="57" bestFit="1" customWidth="1"/>
    <col min="8" max="8" width="12" style="55" customWidth="1"/>
    <col min="9" max="16384" width="4.125" style="11"/>
  </cols>
  <sheetData>
    <row r="1" spans="1:8" s="4" customFormat="1" ht="12" x14ac:dyDescent="0.2">
      <c r="A1" s="1"/>
      <c r="B1" s="1"/>
      <c r="C1" s="1"/>
      <c r="D1" s="2"/>
      <c r="E1" s="1"/>
      <c r="F1" s="3"/>
      <c r="G1" s="57"/>
      <c r="H1" s="1"/>
    </row>
    <row r="2" spans="1:8" s="4" customFormat="1" ht="25.5" x14ac:dyDescent="0.2">
      <c r="A2" s="1"/>
      <c r="B2" s="1"/>
      <c r="C2" s="1"/>
      <c r="D2" s="5" t="s">
        <v>0</v>
      </c>
      <c r="E2" s="1"/>
      <c r="F2" s="3"/>
      <c r="G2" s="57"/>
      <c r="H2" s="1"/>
    </row>
    <row r="3" spans="1:8" s="4" customFormat="1" ht="12" x14ac:dyDescent="0.2">
      <c r="A3" s="1"/>
      <c r="B3" s="1"/>
      <c r="C3" s="1"/>
      <c r="D3" s="2"/>
      <c r="E3" s="1"/>
      <c r="F3" s="3"/>
      <c r="G3" s="57"/>
      <c r="H3" s="1"/>
    </row>
    <row r="4" spans="1:8" x14ac:dyDescent="0.25">
      <c r="A4" s="6"/>
      <c r="B4" s="6"/>
      <c r="C4" s="7"/>
      <c r="D4" s="8"/>
      <c r="E4" s="9"/>
      <c r="H4" s="10"/>
    </row>
    <row r="5" spans="1:8" x14ac:dyDescent="0.25">
      <c r="A5" s="6"/>
      <c r="B5" s="6"/>
      <c r="C5" s="7"/>
      <c r="D5" s="12" t="s">
        <v>1</v>
      </c>
      <c r="E5" s="9"/>
      <c r="H5" s="10"/>
    </row>
    <row r="6" spans="1:8" x14ac:dyDescent="0.25">
      <c r="A6" s="6"/>
      <c r="B6" s="6"/>
      <c r="C6" s="7"/>
      <c r="D6" s="12"/>
      <c r="E6" s="9"/>
      <c r="H6" s="10"/>
    </row>
    <row r="7" spans="1:8" ht="238.5" customHeight="1" x14ac:dyDescent="0.25">
      <c r="A7" s="6"/>
      <c r="B7" s="6"/>
      <c r="C7" s="7"/>
      <c r="D7" s="8" t="s">
        <v>2</v>
      </c>
      <c r="E7" s="9"/>
      <c r="H7" s="10"/>
    </row>
    <row r="8" spans="1:8" ht="199.5" customHeight="1" x14ac:dyDescent="0.25">
      <c r="A8" s="6"/>
      <c r="B8" s="6"/>
      <c r="C8" s="7"/>
      <c r="D8" s="8" t="s">
        <v>3</v>
      </c>
      <c r="E8" s="9"/>
      <c r="H8" s="10"/>
    </row>
    <row r="9" spans="1:8" ht="89.25" x14ac:dyDescent="0.25">
      <c r="A9" s="6"/>
      <c r="B9" s="6"/>
      <c r="C9" s="7"/>
      <c r="D9" s="8" t="s">
        <v>4</v>
      </c>
      <c r="E9" s="9"/>
      <c r="H9" s="10"/>
    </row>
    <row r="10" spans="1:8" x14ac:dyDescent="0.25">
      <c r="A10" s="6"/>
      <c r="B10" s="6"/>
      <c r="C10" s="7"/>
      <c r="D10" s="8"/>
      <c r="E10" s="9"/>
      <c r="H10" s="10"/>
    </row>
    <row r="11" spans="1:8" s="17" customFormat="1" ht="20.100000000000001" customHeight="1" x14ac:dyDescent="0.2">
      <c r="A11" s="13" t="s">
        <v>5</v>
      </c>
      <c r="B11" s="13"/>
      <c r="C11" s="14"/>
      <c r="D11" s="15" t="s">
        <v>6</v>
      </c>
      <c r="E11" s="13"/>
      <c r="F11" s="16"/>
      <c r="G11" s="16"/>
      <c r="H11" s="16"/>
    </row>
    <row r="12" spans="1:8" s="24" customFormat="1" ht="12.75" x14ac:dyDescent="0.2">
      <c r="A12" s="6"/>
      <c r="B12" s="6"/>
      <c r="C12" s="7"/>
      <c r="D12" s="12"/>
      <c r="E12" s="22"/>
      <c r="F12" s="23"/>
      <c r="G12" s="59"/>
      <c r="H12" s="23"/>
    </row>
    <row r="13" spans="1:8" ht="84" customHeight="1" x14ac:dyDescent="0.25">
      <c r="A13" s="6"/>
      <c r="B13" s="7">
        <v>1</v>
      </c>
      <c r="C13" s="7"/>
      <c r="D13" s="25" t="s">
        <v>7</v>
      </c>
      <c r="E13" s="9" t="s">
        <v>8</v>
      </c>
      <c r="F13" s="10">
        <v>50</v>
      </c>
      <c r="G13" s="80"/>
      <c r="H13" s="10">
        <f t="shared" ref="H13:H22" si="0">F13*G13</f>
        <v>0</v>
      </c>
    </row>
    <row r="14" spans="1:8" ht="39" customHeight="1" x14ac:dyDescent="0.25">
      <c r="A14" s="6"/>
      <c r="B14" s="7">
        <v>2</v>
      </c>
      <c r="C14" s="7"/>
      <c r="D14" s="25" t="s">
        <v>9</v>
      </c>
      <c r="E14" s="9" t="s">
        <v>10</v>
      </c>
      <c r="F14" s="10">
        <v>70</v>
      </c>
      <c r="G14" s="80"/>
      <c r="H14" s="10">
        <f t="shared" si="0"/>
        <v>0</v>
      </c>
    </row>
    <row r="15" spans="1:8" ht="43.5" customHeight="1" x14ac:dyDescent="0.25">
      <c r="A15" s="6"/>
      <c r="B15" s="7">
        <v>3</v>
      </c>
      <c r="C15" s="7"/>
      <c r="D15" s="25" t="s">
        <v>11</v>
      </c>
      <c r="E15" s="9" t="s">
        <v>10</v>
      </c>
      <c r="F15" s="10">
        <v>10</v>
      </c>
      <c r="G15" s="80"/>
      <c r="H15" s="10">
        <f t="shared" si="0"/>
        <v>0</v>
      </c>
    </row>
    <row r="16" spans="1:8" ht="39.75" customHeight="1" x14ac:dyDescent="0.25">
      <c r="A16" s="6"/>
      <c r="B16" s="7">
        <v>4</v>
      </c>
      <c r="C16" s="7"/>
      <c r="D16" s="25" t="s">
        <v>12</v>
      </c>
      <c r="E16" s="9" t="s">
        <v>10</v>
      </c>
      <c r="F16" s="10">
        <v>50</v>
      </c>
      <c r="G16" s="80"/>
      <c r="H16" s="10">
        <f t="shared" si="0"/>
        <v>0</v>
      </c>
    </row>
    <row r="17" spans="1:8" ht="42" customHeight="1" x14ac:dyDescent="0.25">
      <c r="A17" s="6"/>
      <c r="B17" s="7">
        <v>5</v>
      </c>
      <c r="C17" s="7"/>
      <c r="D17" s="25" t="s">
        <v>13</v>
      </c>
      <c r="E17" s="9" t="s">
        <v>10</v>
      </c>
      <c r="F17" s="10">
        <v>5</v>
      </c>
      <c r="G17" s="80"/>
      <c r="H17" s="10">
        <f t="shared" si="0"/>
        <v>0</v>
      </c>
    </row>
    <row r="18" spans="1:8" ht="40.5" customHeight="1" x14ac:dyDescent="0.25">
      <c r="A18" s="6"/>
      <c r="B18" s="7">
        <v>6</v>
      </c>
      <c r="C18" s="7"/>
      <c r="D18" s="25" t="s">
        <v>14</v>
      </c>
      <c r="E18" s="9" t="s">
        <v>10</v>
      </c>
      <c r="F18" s="10">
        <v>5</v>
      </c>
      <c r="G18" s="80"/>
      <c r="H18" s="10">
        <f t="shared" si="0"/>
        <v>0</v>
      </c>
    </row>
    <row r="19" spans="1:8" ht="42" customHeight="1" x14ac:dyDescent="0.25">
      <c r="A19" s="6"/>
      <c r="B19" s="7">
        <v>7</v>
      </c>
      <c r="C19" s="7"/>
      <c r="D19" s="25" t="s">
        <v>15</v>
      </c>
      <c r="E19" s="9" t="s">
        <v>10</v>
      </c>
      <c r="F19" s="10">
        <v>20</v>
      </c>
      <c r="G19" s="80"/>
      <c r="H19" s="10">
        <f t="shared" si="0"/>
        <v>0</v>
      </c>
    </row>
    <row r="20" spans="1:8" ht="54.75" customHeight="1" x14ac:dyDescent="0.25">
      <c r="A20" s="6"/>
      <c r="B20" s="7">
        <v>8</v>
      </c>
      <c r="C20" s="7"/>
      <c r="D20" s="8" t="s">
        <v>16</v>
      </c>
      <c r="E20" s="9" t="s">
        <v>8</v>
      </c>
      <c r="F20" s="10">
        <v>150</v>
      </c>
      <c r="G20" s="80"/>
      <c r="H20" s="10">
        <f t="shared" si="0"/>
        <v>0</v>
      </c>
    </row>
    <row r="21" spans="1:8" ht="91.5" customHeight="1" x14ac:dyDescent="0.25">
      <c r="A21" s="6"/>
      <c r="B21" s="7">
        <v>9</v>
      </c>
      <c r="C21" s="7"/>
      <c r="D21" s="8" t="s">
        <v>17</v>
      </c>
      <c r="E21" s="9" t="s">
        <v>10</v>
      </c>
      <c r="F21" s="10">
        <v>50</v>
      </c>
      <c r="G21" s="80"/>
      <c r="H21" s="10">
        <f t="shared" si="0"/>
        <v>0</v>
      </c>
    </row>
    <row r="22" spans="1:8" ht="56.25" customHeight="1" x14ac:dyDescent="0.25">
      <c r="A22" s="6"/>
      <c r="B22" s="7">
        <v>10</v>
      </c>
      <c r="C22" s="7"/>
      <c r="D22" s="8" t="s">
        <v>18</v>
      </c>
      <c r="E22" s="9" t="s">
        <v>8</v>
      </c>
      <c r="F22" s="10">
        <v>50</v>
      </c>
      <c r="G22" s="80"/>
      <c r="H22" s="10">
        <f t="shared" si="0"/>
        <v>0</v>
      </c>
    </row>
    <row r="23" spans="1:8" ht="93" customHeight="1" x14ac:dyDescent="0.25">
      <c r="A23" s="6"/>
      <c r="B23" s="7">
        <v>11</v>
      </c>
      <c r="C23" s="7"/>
      <c r="D23" s="8" t="s">
        <v>19</v>
      </c>
      <c r="E23" s="9"/>
      <c r="H23" s="10"/>
    </row>
    <row r="24" spans="1:8" ht="25.5" x14ac:dyDescent="0.25">
      <c r="A24" s="6"/>
      <c r="B24" s="6"/>
      <c r="C24" s="7" t="s">
        <v>20</v>
      </c>
      <c r="D24" s="26" t="s">
        <v>21</v>
      </c>
      <c r="E24" s="9" t="s">
        <v>8</v>
      </c>
      <c r="F24" s="10">
        <v>250</v>
      </c>
      <c r="G24" s="80"/>
      <c r="H24" s="10">
        <f>F24*G24</f>
        <v>0</v>
      </c>
    </row>
    <row r="25" spans="1:8" ht="38.25" x14ac:dyDescent="0.25">
      <c r="A25" s="6"/>
      <c r="B25" s="6"/>
      <c r="C25" s="7" t="s">
        <v>22</v>
      </c>
      <c r="D25" s="26" t="s">
        <v>23</v>
      </c>
      <c r="E25" s="9" t="s">
        <v>8</v>
      </c>
      <c r="F25" s="10">
        <v>50</v>
      </c>
      <c r="G25" s="80"/>
      <c r="H25" s="10">
        <f>F25*G25</f>
        <v>0</v>
      </c>
    </row>
    <row r="26" spans="1:8" ht="21" customHeight="1" x14ac:dyDescent="0.25">
      <c r="A26" s="6"/>
      <c r="B26" s="6"/>
      <c r="C26" s="9" t="s">
        <v>24</v>
      </c>
      <c r="D26" s="27" t="s">
        <v>25</v>
      </c>
      <c r="E26" s="9" t="s">
        <v>8</v>
      </c>
      <c r="F26" s="10">
        <v>100</v>
      </c>
      <c r="G26" s="80"/>
      <c r="H26" s="10">
        <f>F26*G26</f>
        <v>0</v>
      </c>
    </row>
    <row r="27" spans="1:8" ht="8.25" customHeight="1" x14ac:dyDescent="0.25">
      <c r="A27" s="6"/>
      <c r="B27" s="6"/>
      <c r="C27" s="7"/>
      <c r="D27" s="8"/>
      <c r="E27" s="9"/>
      <c r="H27" s="10"/>
    </row>
    <row r="28" spans="1:8" ht="24.95" customHeight="1" x14ac:dyDescent="0.25">
      <c r="A28" s="28" t="s">
        <v>5</v>
      </c>
      <c r="B28" s="28"/>
      <c r="C28" s="29"/>
      <c r="D28" s="30" t="s">
        <v>26</v>
      </c>
      <c r="E28" s="28" t="s">
        <v>27</v>
      </c>
      <c r="F28" s="31"/>
      <c r="G28" s="31"/>
      <c r="H28" s="31">
        <f>SUM(H13:H26)</f>
        <v>0</v>
      </c>
    </row>
    <row r="29" spans="1:8" x14ac:dyDescent="0.25">
      <c r="A29" s="6"/>
      <c r="B29" s="6"/>
      <c r="C29" s="7"/>
      <c r="D29" s="8"/>
      <c r="E29" s="9"/>
      <c r="G29" s="10"/>
      <c r="H29" s="10"/>
    </row>
    <row r="30" spans="1:8" s="17" customFormat="1" ht="20.100000000000001" customHeight="1" x14ac:dyDescent="0.2">
      <c r="A30" s="13" t="s">
        <v>28</v>
      </c>
      <c r="B30" s="13"/>
      <c r="C30" s="14"/>
      <c r="D30" s="15" t="s">
        <v>29</v>
      </c>
      <c r="E30" s="13"/>
      <c r="F30" s="16"/>
      <c r="G30" s="16"/>
      <c r="H30" s="16"/>
    </row>
    <row r="31" spans="1:8" s="17" customFormat="1" ht="12.75" x14ac:dyDescent="0.2">
      <c r="A31" s="18"/>
      <c r="B31" s="18"/>
      <c r="C31" s="19"/>
      <c r="D31" s="20"/>
      <c r="E31" s="18"/>
      <c r="F31" s="21"/>
      <c r="G31" s="58"/>
      <c r="H31" s="21"/>
    </row>
    <row r="32" spans="1:8" ht="84" customHeight="1" x14ac:dyDescent="0.25">
      <c r="A32" s="6"/>
      <c r="B32" s="7">
        <v>1</v>
      </c>
      <c r="C32" s="7"/>
      <c r="D32" s="25" t="s">
        <v>30</v>
      </c>
      <c r="E32" s="9" t="s">
        <v>10</v>
      </c>
      <c r="F32" s="10">
        <v>170</v>
      </c>
      <c r="G32" s="80"/>
      <c r="H32" s="10">
        <f>F32*G32</f>
        <v>0</v>
      </c>
    </row>
    <row r="33" spans="1:8" x14ac:dyDescent="0.25">
      <c r="A33" s="6"/>
      <c r="B33" s="7"/>
      <c r="C33" s="7"/>
      <c r="D33" s="25"/>
      <c r="E33" s="9"/>
      <c r="H33" s="10"/>
    </row>
    <row r="34" spans="1:8" ht="24.95" customHeight="1" x14ac:dyDescent="0.25">
      <c r="A34" s="28" t="s">
        <v>28</v>
      </c>
      <c r="B34" s="28"/>
      <c r="C34" s="29"/>
      <c r="D34" s="30" t="s">
        <v>31</v>
      </c>
      <c r="E34" s="28" t="s">
        <v>27</v>
      </c>
      <c r="F34" s="31"/>
      <c r="G34" s="31"/>
      <c r="H34" s="31">
        <f>SUM(H32:H33)</f>
        <v>0</v>
      </c>
    </row>
    <row r="35" spans="1:8" x14ac:dyDescent="0.25">
      <c r="A35" s="6"/>
      <c r="B35" s="7"/>
      <c r="C35" s="7"/>
      <c r="D35" s="25"/>
      <c r="E35" s="9"/>
      <c r="H35" s="10"/>
    </row>
    <row r="36" spans="1:8" x14ac:dyDescent="0.25">
      <c r="A36" s="6"/>
      <c r="B36" s="7"/>
      <c r="C36" s="7"/>
      <c r="D36" s="25"/>
      <c r="E36" s="9"/>
      <c r="H36" s="10"/>
    </row>
    <row r="37" spans="1:8" x14ac:dyDescent="0.25">
      <c r="A37" s="6"/>
      <c r="B37" s="7"/>
      <c r="C37" s="7"/>
      <c r="D37" s="25"/>
      <c r="E37" s="9"/>
      <c r="H37" s="10"/>
    </row>
    <row r="38" spans="1:8" s="17" customFormat="1" ht="31.5" customHeight="1" x14ac:dyDescent="0.2">
      <c r="A38" s="13" t="s">
        <v>32</v>
      </c>
      <c r="B38" s="13"/>
      <c r="C38" s="14"/>
      <c r="D38" s="15" t="s">
        <v>33</v>
      </c>
      <c r="E38" s="13"/>
      <c r="F38" s="16"/>
      <c r="G38" s="16"/>
      <c r="H38" s="16"/>
    </row>
    <row r="39" spans="1:8" s="17" customFormat="1" ht="12.75" x14ac:dyDescent="0.2">
      <c r="A39" s="18"/>
      <c r="B39" s="18"/>
      <c r="C39" s="19"/>
      <c r="D39" s="20"/>
      <c r="E39" s="18"/>
      <c r="F39" s="21"/>
      <c r="G39" s="58"/>
      <c r="H39" s="21"/>
    </row>
    <row r="40" spans="1:8" ht="71.25" customHeight="1" x14ac:dyDescent="0.25">
      <c r="A40" s="6"/>
      <c r="B40" s="7">
        <v>1</v>
      </c>
      <c r="C40" s="7"/>
      <c r="D40" s="25" t="s">
        <v>34</v>
      </c>
      <c r="E40" s="9" t="s">
        <v>10</v>
      </c>
      <c r="F40" s="10">
        <v>5</v>
      </c>
      <c r="G40" s="80"/>
      <c r="H40" s="10">
        <f>F40*G40</f>
        <v>0</v>
      </c>
    </row>
    <row r="41" spans="1:8" x14ac:dyDescent="0.25">
      <c r="A41" s="6"/>
      <c r="B41" s="7"/>
      <c r="C41" s="7"/>
      <c r="D41" s="25"/>
      <c r="E41" s="9"/>
      <c r="H41" s="10"/>
    </row>
    <row r="42" spans="1:8" ht="69" customHeight="1" x14ac:dyDescent="0.25">
      <c r="A42" s="6"/>
      <c r="B42" s="7">
        <v>2</v>
      </c>
      <c r="C42" s="7"/>
      <c r="D42" s="25" t="s">
        <v>35</v>
      </c>
      <c r="E42" s="9" t="s">
        <v>36</v>
      </c>
      <c r="F42" s="10">
        <v>20</v>
      </c>
      <c r="G42" s="80"/>
      <c r="H42" s="10">
        <f>F42*G42</f>
        <v>0</v>
      </c>
    </row>
    <row r="43" spans="1:8" x14ac:dyDescent="0.25">
      <c r="A43" s="6"/>
      <c r="B43" s="7"/>
      <c r="C43" s="7"/>
      <c r="D43" s="25"/>
      <c r="E43" s="9"/>
      <c r="H43" s="10"/>
    </row>
    <row r="44" spans="1:8" ht="70.5" customHeight="1" x14ac:dyDescent="0.25">
      <c r="A44" s="6"/>
      <c r="B44" s="7">
        <v>3</v>
      </c>
      <c r="C44" s="7"/>
      <c r="D44" s="25" t="s">
        <v>37</v>
      </c>
      <c r="E44" s="9" t="s">
        <v>10</v>
      </c>
      <c r="F44" s="10">
        <v>5</v>
      </c>
      <c r="G44" s="80"/>
      <c r="H44" s="10">
        <f>F44*G44</f>
        <v>0</v>
      </c>
    </row>
    <row r="45" spans="1:8" x14ac:dyDescent="0.25">
      <c r="A45" s="6"/>
      <c r="B45" s="7"/>
      <c r="C45" s="7"/>
      <c r="D45" s="25"/>
      <c r="E45" s="9"/>
      <c r="H45" s="10"/>
    </row>
    <row r="46" spans="1:8" ht="69" customHeight="1" x14ac:dyDescent="0.25">
      <c r="A46" s="6"/>
      <c r="B46" s="7">
        <v>4</v>
      </c>
      <c r="C46" s="7"/>
      <c r="D46" s="25" t="s">
        <v>38</v>
      </c>
      <c r="E46" s="9" t="s">
        <v>10</v>
      </c>
      <c r="F46" s="10">
        <v>5</v>
      </c>
      <c r="G46" s="80"/>
      <c r="H46" s="10">
        <f>F46*G46</f>
        <v>0</v>
      </c>
    </row>
    <row r="47" spans="1:8" x14ac:dyDescent="0.25">
      <c r="A47" s="6"/>
      <c r="B47" s="7"/>
      <c r="C47" s="7"/>
      <c r="D47" s="25"/>
      <c r="E47" s="9"/>
      <c r="H47" s="10"/>
    </row>
    <row r="48" spans="1:8" ht="66.75" customHeight="1" x14ac:dyDescent="0.25">
      <c r="A48" s="6"/>
      <c r="B48" s="7">
        <v>5</v>
      </c>
      <c r="C48" s="7"/>
      <c r="D48" s="25" t="s">
        <v>39</v>
      </c>
      <c r="E48" s="9" t="s">
        <v>10</v>
      </c>
      <c r="F48" s="10">
        <v>10</v>
      </c>
      <c r="G48" s="80"/>
      <c r="H48" s="10">
        <f>F48*G48</f>
        <v>0</v>
      </c>
    </row>
    <row r="49" spans="1:8" x14ac:dyDescent="0.25">
      <c r="A49" s="6"/>
      <c r="B49" s="7"/>
      <c r="C49" s="7"/>
      <c r="D49" s="25"/>
      <c r="E49" s="9"/>
      <c r="H49" s="10"/>
    </row>
    <row r="50" spans="1:8" ht="67.5" customHeight="1" x14ac:dyDescent="0.25">
      <c r="A50" s="6"/>
      <c r="B50" s="7">
        <v>6</v>
      </c>
      <c r="C50" s="7"/>
      <c r="D50" s="25" t="s">
        <v>40</v>
      </c>
      <c r="E50" s="9" t="s">
        <v>10</v>
      </c>
      <c r="F50" s="10">
        <v>1</v>
      </c>
      <c r="G50" s="80"/>
      <c r="H50" s="10">
        <f>F50*G50</f>
        <v>0</v>
      </c>
    </row>
    <row r="51" spans="1:8" x14ac:dyDescent="0.25">
      <c r="A51" s="6"/>
      <c r="B51" s="7"/>
      <c r="C51" s="7"/>
      <c r="D51" s="25"/>
      <c r="E51" s="9"/>
      <c r="H51" s="10"/>
    </row>
    <row r="52" spans="1:8" ht="106.5" customHeight="1" x14ac:dyDescent="0.25">
      <c r="A52" s="6"/>
      <c r="B52" s="7">
        <v>7</v>
      </c>
      <c r="C52" s="7"/>
      <c r="D52" s="25" t="s">
        <v>41</v>
      </c>
      <c r="E52" s="9" t="s">
        <v>36</v>
      </c>
      <c r="F52" s="10">
        <v>100</v>
      </c>
      <c r="G52" s="80"/>
      <c r="H52" s="10">
        <f>F52*G52</f>
        <v>0</v>
      </c>
    </row>
    <row r="53" spans="1:8" x14ac:dyDescent="0.25">
      <c r="A53" s="6"/>
      <c r="B53" s="7"/>
      <c r="C53" s="7"/>
      <c r="D53" s="25"/>
      <c r="E53" s="9"/>
      <c r="H53" s="10"/>
    </row>
    <row r="54" spans="1:8" ht="110.25" customHeight="1" x14ac:dyDescent="0.25">
      <c r="A54" s="6"/>
      <c r="B54" s="7">
        <v>8</v>
      </c>
      <c r="C54" s="7"/>
      <c r="D54" s="25" t="s">
        <v>42</v>
      </c>
      <c r="E54" s="9" t="s">
        <v>36</v>
      </c>
      <c r="F54" s="10">
        <v>20</v>
      </c>
      <c r="G54" s="80"/>
      <c r="H54" s="10">
        <f>F54*G54</f>
        <v>0</v>
      </c>
    </row>
    <row r="55" spans="1:8" x14ac:dyDescent="0.25">
      <c r="A55" s="6"/>
      <c r="B55" s="7"/>
      <c r="C55" s="7"/>
      <c r="D55" s="25"/>
      <c r="E55" s="9"/>
      <c r="H55" s="10"/>
    </row>
    <row r="56" spans="1:8" ht="82.5" customHeight="1" x14ac:dyDescent="0.25">
      <c r="A56" s="6"/>
      <c r="B56" s="7">
        <v>9</v>
      </c>
      <c r="C56" s="7"/>
      <c r="D56" s="32" t="s">
        <v>43</v>
      </c>
      <c r="E56" s="9" t="s">
        <v>8</v>
      </c>
      <c r="F56" s="10">
        <v>10</v>
      </c>
      <c r="G56" s="80"/>
      <c r="H56" s="10">
        <f>F56*G56</f>
        <v>0</v>
      </c>
    </row>
    <row r="57" spans="1:8" x14ac:dyDescent="0.25">
      <c r="A57" s="6"/>
      <c r="B57" s="7"/>
      <c r="C57" s="7"/>
      <c r="D57" s="25"/>
      <c r="E57" s="9"/>
      <c r="H57" s="10"/>
    </row>
    <row r="58" spans="1:8" ht="93.75" customHeight="1" x14ac:dyDescent="0.25">
      <c r="A58" s="6"/>
      <c r="B58" s="7">
        <v>10</v>
      </c>
      <c r="C58" s="7"/>
      <c r="D58" s="25" t="s">
        <v>44</v>
      </c>
      <c r="E58" s="9" t="s">
        <v>8</v>
      </c>
      <c r="F58" s="10">
        <v>10</v>
      </c>
      <c r="G58" s="80"/>
      <c r="H58" s="10">
        <f>F58*G58</f>
        <v>0</v>
      </c>
    </row>
    <row r="59" spans="1:8" x14ac:dyDescent="0.25">
      <c r="A59" s="6"/>
      <c r="B59" s="7"/>
      <c r="C59" s="7"/>
      <c r="D59" s="25"/>
      <c r="E59" s="9"/>
      <c r="H59" s="10"/>
    </row>
    <row r="60" spans="1:8" ht="69" customHeight="1" x14ac:dyDescent="0.25">
      <c r="A60" s="6"/>
      <c r="B60" s="7">
        <v>11</v>
      </c>
      <c r="C60" s="7"/>
      <c r="D60" s="32" t="s">
        <v>45</v>
      </c>
      <c r="E60" s="9" t="s">
        <v>8</v>
      </c>
      <c r="F60" s="10">
        <v>100</v>
      </c>
      <c r="G60" s="80"/>
      <c r="H60" s="10">
        <f>F60*G60</f>
        <v>0</v>
      </c>
    </row>
    <row r="61" spans="1:8" x14ac:dyDescent="0.25">
      <c r="A61" s="6"/>
      <c r="B61" s="7"/>
      <c r="C61" s="7"/>
      <c r="D61" s="25"/>
      <c r="E61" s="9"/>
      <c r="H61" s="10"/>
    </row>
    <row r="62" spans="1:8" ht="42.75" customHeight="1" x14ac:dyDescent="0.25">
      <c r="A62" s="6"/>
      <c r="B62" s="7">
        <v>12</v>
      </c>
      <c r="C62" s="7"/>
      <c r="D62" s="25" t="s">
        <v>46</v>
      </c>
      <c r="E62" s="9"/>
      <c r="H62" s="10"/>
    </row>
    <row r="63" spans="1:8" ht="20.100000000000001" customHeight="1" x14ac:dyDescent="0.25">
      <c r="A63" s="22"/>
      <c r="B63" s="9"/>
      <c r="C63" s="9" t="s">
        <v>47</v>
      </c>
      <c r="D63" s="33" t="s">
        <v>48</v>
      </c>
      <c r="E63" s="9" t="s">
        <v>49</v>
      </c>
      <c r="F63" s="10">
        <v>100</v>
      </c>
      <c r="G63" s="80"/>
      <c r="H63" s="10">
        <f>F63*G63</f>
        <v>0</v>
      </c>
    </row>
    <row r="64" spans="1:8" ht="20.100000000000001" customHeight="1" x14ac:dyDescent="0.25">
      <c r="A64" s="22"/>
      <c r="B64" s="9"/>
      <c r="C64" s="9" t="s">
        <v>50</v>
      </c>
      <c r="D64" s="33" t="s">
        <v>51</v>
      </c>
      <c r="E64" s="9" t="s">
        <v>49</v>
      </c>
      <c r="F64" s="10">
        <v>200</v>
      </c>
      <c r="G64" s="80"/>
      <c r="H64" s="10">
        <f>F64*G64</f>
        <v>0</v>
      </c>
    </row>
    <row r="65" spans="1:8" x14ac:dyDescent="0.25">
      <c r="A65" s="6"/>
      <c r="B65" s="7"/>
      <c r="C65" s="7"/>
      <c r="D65" s="25"/>
      <c r="E65" s="9"/>
      <c r="H65" s="10"/>
    </row>
    <row r="66" spans="1:8" ht="27.75" customHeight="1" x14ac:dyDescent="0.25">
      <c r="A66" s="34" t="s">
        <v>32</v>
      </c>
      <c r="B66" s="28"/>
      <c r="C66" s="29"/>
      <c r="D66" s="35" t="s">
        <v>52</v>
      </c>
      <c r="E66" s="28" t="s">
        <v>27</v>
      </c>
      <c r="F66" s="31"/>
      <c r="G66" s="31"/>
      <c r="H66" s="31">
        <f>SUM(H40:H64)</f>
        <v>0</v>
      </c>
    </row>
    <row r="67" spans="1:8" x14ac:dyDescent="0.25">
      <c r="A67" s="6"/>
      <c r="B67" s="7"/>
      <c r="C67" s="7"/>
      <c r="D67" s="25"/>
      <c r="E67" s="9"/>
      <c r="G67" s="10"/>
      <c r="H67" s="10"/>
    </row>
    <row r="68" spans="1:8" x14ac:dyDescent="0.25">
      <c r="A68" s="6"/>
      <c r="B68" s="7"/>
      <c r="C68" s="7"/>
      <c r="D68" s="25"/>
      <c r="E68" s="9"/>
      <c r="G68" s="10"/>
      <c r="H68" s="10"/>
    </row>
    <row r="69" spans="1:8" s="17" customFormat="1" ht="31.5" customHeight="1" x14ac:dyDescent="0.2">
      <c r="A69" s="13" t="s">
        <v>53</v>
      </c>
      <c r="B69" s="13"/>
      <c r="C69" s="14"/>
      <c r="D69" s="15" t="s">
        <v>54</v>
      </c>
      <c r="E69" s="13"/>
      <c r="F69" s="16"/>
      <c r="G69" s="16"/>
      <c r="H69" s="16"/>
    </row>
    <row r="70" spans="1:8" x14ac:dyDescent="0.25">
      <c r="A70" s="6"/>
      <c r="B70" s="7"/>
      <c r="C70" s="7"/>
      <c r="D70" s="25"/>
      <c r="E70" s="9"/>
      <c r="H70" s="10"/>
    </row>
    <row r="71" spans="1:8" ht="65.25" customHeight="1" x14ac:dyDescent="0.25">
      <c r="A71" s="6"/>
      <c r="B71" s="7">
        <v>1</v>
      </c>
      <c r="C71" s="7"/>
      <c r="D71" s="25" t="s">
        <v>55</v>
      </c>
      <c r="E71" s="9" t="s">
        <v>10</v>
      </c>
      <c r="F71" s="10">
        <v>10</v>
      </c>
      <c r="G71" s="80"/>
      <c r="H71" s="10">
        <f>F71*G71</f>
        <v>0</v>
      </c>
    </row>
    <row r="72" spans="1:8" x14ac:dyDescent="0.25">
      <c r="A72" s="6"/>
      <c r="B72" s="7"/>
      <c r="C72" s="7"/>
      <c r="D72" s="25"/>
      <c r="E72" s="9"/>
      <c r="H72" s="10"/>
    </row>
    <row r="73" spans="1:8" ht="66.75" customHeight="1" x14ac:dyDescent="0.25">
      <c r="A73" s="6"/>
      <c r="B73" s="7">
        <v>2</v>
      </c>
      <c r="C73" s="7"/>
      <c r="D73" s="25" t="s">
        <v>56</v>
      </c>
      <c r="E73" s="9" t="s">
        <v>10</v>
      </c>
      <c r="F73" s="10">
        <v>30</v>
      </c>
      <c r="G73" s="80"/>
      <c r="H73" s="10">
        <f>F73*G73</f>
        <v>0</v>
      </c>
    </row>
    <row r="74" spans="1:8" x14ac:dyDescent="0.25">
      <c r="A74" s="6"/>
      <c r="B74" s="7"/>
      <c r="C74" s="7"/>
      <c r="D74" s="25"/>
      <c r="E74" s="9"/>
      <c r="H74" s="10"/>
    </row>
    <row r="75" spans="1:8" ht="66.75" customHeight="1" x14ac:dyDescent="0.25">
      <c r="A75" s="6"/>
      <c r="B75" s="7">
        <v>3</v>
      </c>
      <c r="C75" s="7"/>
      <c r="D75" s="25" t="s">
        <v>57</v>
      </c>
      <c r="E75" s="9" t="s">
        <v>10</v>
      </c>
      <c r="F75" s="10">
        <v>30</v>
      </c>
      <c r="G75" s="80"/>
      <c r="H75" s="10">
        <f>F75*G75</f>
        <v>0</v>
      </c>
    </row>
    <row r="76" spans="1:8" x14ac:dyDescent="0.25">
      <c r="A76" s="6"/>
      <c r="B76" s="7"/>
      <c r="C76" s="7"/>
      <c r="D76" s="25"/>
      <c r="E76" s="9"/>
      <c r="H76" s="10"/>
    </row>
    <row r="77" spans="1:8" ht="39" customHeight="1" x14ac:dyDescent="0.25">
      <c r="A77" s="6"/>
      <c r="B77" s="7">
        <v>4</v>
      </c>
      <c r="C77" s="7"/>
      <c r="D77" s="25" t="s">
        <v>58</v>
      </c>
      <c r="E77" s="9"/>
      <c r="H77" s="10"/>
    </row>
    <row r="78" spans="1:8" ht="18" customHeight="1" x14ac:dyDescent="0.25">
      <c r="A78" s="22"/>
      <c r="B78" s="9"/>
      <c r="C78" s="9" t="s">
        <v>47</v>
      </c>
      <c r="D78" s="33" t="s">
        <v>59</v>
      </c>
      <c r="E78" s="9" t="s">
        <v>36</v>
      </c>
      <c r="F78" s="10">
        <v>10</v>
      </c>
      <c r="G78" s="80"/>
      <c r="H78" s="10">
        <f>F78*G78</f>
        <v>0</v>
      </c>
    </row>
    <row r="79" spans="1:8" ht="18" customHeight="1" x14ac:dyDescent="0.25">
      <c r="A79" s="22"/>
      <c r="B79" s="9"/>
      <c r="C79" s="9" t="s">
        <v>50</v>
      </c>
      <c r="D79" s="33" t="s">
        <v>60</v>
      </c>
      <c r="E79" s="9" t="s">
        <v>36</v>
      </c>
      <c r="F79" s="10">
        <v>50</v>
      </c>
      <c r="G79" s="80"/>
      <c r="H79" s="10">
        <f t="shared" ref="H79:H81" si="1">F79*G79</f>
        <v>0</v>
      </c>
    </row>
    <row r="80" spans="1:8" ht="18" customHeight="1" x14ac:dyDescent="0.25">
      <c r="A80" s="22"/>
      <c r="B80" s="9"/>
      <c r="C80" s="9" t="s">
        <v>61</v>
      </c>
      <c r="D80" s="33" t="s">
        <v>62</v>
      </c>
      <c r="E80" s="9" t="s">
        <v>36</v>
      </c>
      <c r="F80" s="10">
        <v>20</v>
      </c>
      <c r="G80" s="80"/>
      <c r="H80" s="10">
        <f t="shared" si="1"/>
        <v>0</v>
      </c>
    </row>
    <row r="81" spans="1:8" ht="18" customHeight="1" x14ac:dyDescent="0.25">
      <c r="A81" s="22"/>
      <c r="B81" s="9"/>
      <c r="C81" s="9" t="s">
        <v>63</v>
      </c>
      <c r="D81" s="33" t="s">
        <v>64</v>
      </c>
      <c r="E81" s="9" t="s">
        <v>36</v>
      </c>
      <c r="F81" s="10">
        <v>10</v>
      </c>
      <c r="G81" s="80"/>
      <c r="H81" s="10">
        <f t="shared" si="1"/>
        <v>0</v>
      </c>
    </row>
    <row r="82" spans="1:8" ht="18" customHeight="1" x14ac:dyDescent="0.25">
      <c r="A82" s="22"/>
      <c r="B82" s="9"/>
      <c r="C82" s="9"/>
      <c r="D82" s="33"/>
      <c r="E82" s="9"/>
      <c r="H82" s="10"/>
    </row>
    <row r="83" spans="1:8" ht="28.5" customHeight="1" x14ac:dyDescent="0.25">
      <c r="A83" s="6"/>
      <c r="B83" s="7">
        <v>5</v>
      </c>
      <c r="C83" s="7"/>
      <c r="D83" s="25" t="s">
        <v>65</v>
      </c>
      <c r="E83" s="9" t="s">
        <v>36</v>
      </c>
      <c r="F83" s="10">
        <v>10</v>
      </c>
      <c r="G83" s="80"/>
      <c r="H83" s="10">
        <f t="shared" ref="H83" si="2">F83*G83</f>
        <v>0</v>
      </c>
    </row>
    <row r="84" spans="1:8" x14ac:dyDescent="0.25">
      <c r="A84" s="6"/>
      <c r="B84" s="7"/>
      <c r="C84" s="7"/>
      <c r="D84" s="25"/>
      <c r="E84" s="9"/>
      <c r="H84" s="10"/>
    </row>
    <row r="85" spans="1:8" ht="38.25" x14ac:dyDescent="0.25">
      <c r="A85" s="6"/>
      <c r="B85" s="7">
        <v>6</v>
      </c>
      <c r="C85" s="7"/>
      <c r="D85" s="25" t="s">
        <v>66</v>
      </c>
      <c r="E85" s="9"/>
      <c r="H85" s="10"/>
    </row>
    <row r="86" spans="1:8" ht="18" customHeight="1" x14ac:dyDescent="0.25">
      <c r="A86" s="22"/>
      <c r="B86" s="9"/>
      <c r="C86" s="9" t="s">
        <v>47</v>
      </c>
      <c r="D86" s="33" t="s">
        <v>67</v>
      </c>
      <c r="E86" s="9" t="s">
        <v>68</v>
      </c>
      <c r="F86" s="10">
        <v>1</v>
      </c>
      <c r="G86" s="80"/>
      <c r="H86" s="10">
        <f>F86*G86</f>
        <v>0</v>
      </c>
    </row>
    <row r="87" spans="1:8" ht="18" customHeight="1" x14ac:dyDescent="0.25">
      <c r="A87" s="22"/>
      <c r="B87" s="9"/>
      <c r="C87" s="9" t="s">
        <v>50</v>
      </c>
      <c r="D87" s="33" t="s">
        <v>69</v>
      </c>
      <c r="E87" s="9" t="s">
        <v>68</v>
      </c>
      <c r="F87" s="10">
        <v>2</v>
      </c>
      <c r="G87" s="80"/>
      <c r="H87" s="10">
        <f t="shared" ref="H87:H88" si="3">F87*G87</f>
        <v>0</v>
      </c>
    </row>
    <row r="88" spans="1:8" ht="18" customHeight="1" x14ac:dyDescent="0.25">
      <c r="A88" s="22"/>
      <c r="B88" s="9"/>
      <c r="C88" s="9" t="s">
        <v>61</v>
      </c>
      <c r="D88" s="33" t="s">
        <v>70</v>
      </c>
      <c r="E88" s="9" t="s">
        <v>68</v>
      </c>
      <c r="F88" s="10">
        <v>5</v>
      </c>
      <c r="G88" s="80"/>
      <c r="H88" s="10">
        <f t="shared" si="3"/>
        <v>0</v>
      </c>
    </row>
    <row r="89" spans="1:8" x14ac:dyDescent="0.25">
      <c r="A89" s="6"/>
      <c r="B89" s="7"/>
      <c r="C89" s="7"/>
      <c r="D89" s="25"/>
      <c r="E89" s="9"/>
      <c r="H89" s="10"/>
    </row>
    <row r="90" spans="1:8" ht="41.25" customHeight="1" x14ac:dyDescent="0.25">
      <c r="A90" s="6"/>
      <c r="B90" s="7">
        <v>7</v>
      </c>
      <c r="C90" s="7"/>
      <c r="D90" s="25" t="s">
        <v>71</v>
      </c>
      <c r="E90" s="9" t="s">
        <v>68</v>
      </c>
      <c r="F90" s="10">
        <v>5</v>
      </c>
      <c r="G90" s="80"/>
      <c r="H90" s="10">
        <f t="shared" ref="H90" si="4">F90*G90</f>
        <v>0</v>
      </c>
    </row>
    <row r="91" spans="1:8" x14ac:dyDescent="0.25">
      <c r="A91" s="6"/>
      <c r="B91" s="7"/>
      <c r="C91" s="7"/>
      <c r="D91" s="25"/>
      <c r="E91" s="9"/>
      <c r="H91" s="10"/>
    </row>
    <row r="92" spans="1:8" ht="107.25" customHeight="1" x14ac:dyDescent="0.25">
      <c r="A92" s="6"/>
      <c r="B92" s="7">
        <v>8</v>
      </c>
      <c r="C92" s="7"/>
      <c r="D92" s="25" t="s">
        <v>72</v>
      </c>
      <c r="E92" s="9"/>
      <c r="H92" s="10"/>
    </row>
    <row r="93" spans="1:8" ht="18" customHeight="1" x14ac:dyDescent="0.25">
      <c r="A93" s="22"/>
      <c r="B93" s="9"/>
      <c r="C93" s="9" t="s">
        <v>47</v>
      </c>
      <c r="D93" s="33" t="s">
        <v>73</v>
      </c>
      <c r="E93" s="9" t="s">
        <v>36</v>
      </c>
      <c r="F93" s="10">
        <v>5</v>
      </c>
      <c r="G93" s="80"/>
      <c r="H93" s="10">
        <f t="shared" ref="H93:H94" si="5">F93*G93</f>
        <v>0</v>
      </c>
    </row>
    <row r="94" spans="1:8" ht="18" customHeight="1" x14ac:dyDescent="0.25">
      <c r="A94" s="22"/>
      <c r="B94" s="9"/>
      <c r="C94" s="9" t="s">
        <v>50</v>
      </c>
      <c r="D94" s="33" t="s">
        <v>74</v>
      </c>
      <c r="E94" s="9" t="s">
        <v>36</v>
      </c>
      <c r="F94" s="10">
        <v>5</v>
      </c>
      <c r="G94" s="80"/>
      <c r="H94" s="10">
        <f t="shared" si="5"/>
        <v>0</v>
      </c>
    </row>
    <row r="95" spans="1:8" x14ac:dyDescent="0.25">
      <c r="A95" s="6"/>
      <c r="B95" s="7"/>
      <c r="C95" s="7"/>
      <c r="D95" s="25"/>
      <c r="E95" s="9"/>
      <c r="H95" s="10"/>
    </row>
    <row r="96" spans="1:8" ht="53.25" customHeight="1" x14ac:dyDescent="0.25">
      <c r="A96" s="6"/>
      <c r="B96" s="7">
        <v>9</v>
      </c>
      <c r="C96" s="7"/>
      <c r="D96" s="25" t="s">
        <v>75</v>
      </c>
      <c r="E96" s="9" t="s">
        <v>10</v>
      </c>
      <c r="F96" s="10">
        <v>5</v>
      </c>
      <c r="G96" s="80"/>
      <c r="H96" s="10">
        <f>F96*G96</f>
        <v>0</v>
      </c>
    </row>
    <row r="97" spans="1:8" x14ac:dyDescent="0.25">
      <c r="A97" s="6"/>
      <c r="B97" s="7"/>
      <c r="C97" s="7"/>
      <c r="D97" s="25"/>
      <c r="E97" s="9"/>
      <c r="H97" s="10"/>
    </row>
    <row r="98" spans="1:8" ht="27.75" customHeight="1" x14ac:dyDescent="0.25">
      <c r="A98" s="34" t="s">
        <v>53</v>
      </c>
      <c r="B98" s="28"/>
      <c r="C98" s="29"/>
      <c r="D98" s="35" t="s">
        <v>76</v>
      </c>
      <c r="E98" s="28" t="s">
        <v>27</v>
      </c>
      <c r="F98" s="31"/>
      <c r="G98" s="31"/>
      <c r="H98" s="31">
        <f>SUM(H71:H96)</f>
        <v>0</v>
      </c>
    </row>
    <row r="99" spans="1:8" x14ac:dyDescent="0.25">
      <c r="A99" s="6"/>
      <c r="B99" s="7"/>
      <c r="C99" s="7"/>
      <c r="D99" s="25"/>
      <c r="E99" s="9"/>
      <c r="G99" s="10"/>
      <c r="H99" s="10"/>
    </row>
    <row r="100" spans="1:8" x14ac:dyDescent="0.25">
      <c r="A100" s="6"/>
      <c r="B100" s="7"/>
      <c r="C100" s="7"/>
      <c r="D100" s="25"/>
      <c r="E100" s="9"/>
      <c r="G100" s="10"/>
      <c r="H100" s="10"/>
    </row>
    <row r="101" spans="1:8" s="17" customFormat="1" ht="31.5" customHeight="1" x14ac:dyDescent="0.2">
      <c r="A101" s="13" t="s">
        <v>77</v>
      </c>
      <c r="B101" s="13"/>
      <c r="C101" s="14"/>
      <c r="D101" s="15" t="s">
        <v>78</v>
      </c>
      <c r="E101" s="13"/>
      <c r="F101" s="16"/>
      <c r="G101" s="16"/>
      <c r="H101" s="16"/>
    </row>
    <row r="102" spans="1:8" x14ac:dyDescent="0.25">
      <c r="A102" s="6"/>
      <c r="B102" s="7"/>
      <c r="C102" s="7"/>
      <c r="D102" s="25"/>
      <c r="E102" s="9"/>
      <c r="H102" s="10"/>
    </row>
    <row r="103" spans="1:8" ht="25.5" x14ac:dyDescent="0.25">
      <c r="A103" s="6"/>
      <c r="B103" s="7">
        <v>1</v>
      </c>
      <c r="C103" s="7"/>
      <c r="D103" s="25" t="s">
        <v>79</v>
      </c>
      <c r="E103" s="9"/>
      <c r="H103" s="10"/>
    </row>
    <row r="104" spans="1:8" ht="18" customHeight="1" x14ac:dyDescent="0.25">
      <c r="A104" s="22"/>
      <c r="B104" s="9"/>
      <c r="C104" s="9" t="s">
        <v>47</v>
      </c>
      <c r="D104" s="33" t="s">
        <v>80</v>
      </c>
      <c r="E104" s="9" t="s">
        <v>36</v>
      </c>
      <c r="F104" s="10">
        <v>100</v>
      </c>
      <c r="G104" s="80"/>
      <c r="H104" s="10">
        <f t="shared" ref="H104:H105" si="6">F104*G104</f>
        <v>0</v>
      </c>
    </row>
    <row r="105" spans="1:8" ht="18" customHeight="1" x14ac:dyDescent="0.25">
      <c r="A105" s="22"/>
      <c r="B105" s="9"/>
      <c r="C105" s="9" t="s">
        <v>50</v>
      </c>
      <c r="D105" s="33" t="s">
        <v>81</v>
      </c>
      <c r="E105" s="9" t="s">
        <v>36</v>
      </c>
      <c r="F105" s="10">
        <v>20</v>
      </c>
      <c r="G105" s="80"/>
      <c r="H105" s="10">
        <f t="shared" si="6"/>
        <v>0</v>
      </c>
    </row>
    <row r="106" spans="1:8" x14ac:dyDescent="0.25">
      <c r="A106" s="6"/>
      <c r="B106" s="7"/>
      <c r="C106" s="7"/>
      <c r="D106" s="25"/>
      <c r="E106" s="9"/>
      <c r="H106" s="10"/>
    </row>
    <row r="107" spans="1:8" ht="38.25" x14ac:dyDescent="0.25">
      <c r="A107" s="6"/>
      <c r="B107" s="7">
        <v>2</v>
      </c>
      <c r="C107" s="7"/>
      <c r="D107" s="25" t="s">
        <v>82</v>
      </c>
      <c r="E107" s="9" t="s">
        <v>36</v>
      </c>
      <c r="F107" s="10">
        <v>5</v>
      </c>
      <c r="G107" s="80"/>
      <c r="H107" s="10">
        <f t="shared" ref="H107" si="7">F107*G107</f>
        <v>0</v>
      </c>
    </row>
    <row r="108" spans="1:8" x14ac:dyDescent="0.25">
      <c r="A108" s="6"/>
      <c r="B108" s="7"/>
      <c r="C108" s="7"/>
      <c r="D108" s="25"/>
      <c r="E108" s="9"/>
      <c r="H108" s="10"/>
    </row>
    <row r="109" spans="1:8" ht="38.25" x14ac:dyDescent="0.25">
      <c r="A109" s="6"/>
      <c r="B109" s="7">
        <v>3</v>
      </c>
      <c r="C109" s="7"/>
      <c r="D109" s="36" t="s">
        <v>83</v>
      </c>
      <c r="E109" s="9" t="s">
        <v>8</v>
      </c>
      <c r="F109" s="10">
        <v>200</v>
      </c>
      <c r="G109" s="80"/>
      <c r="H109" s="10">
        <f>F109*G109</f>
        <v>0</v>
      </c>
    </row>
    <row r="110" spans="1:8" x14ac:dyDescent="0.25">
      <c r="A110" s="6"/>
      <c r="B110" s="7"/>
      <c r="C110" s="7"/>
      <c r="D110" s="37"/>
      <c r="E110" s="9"/>
      <c r="H110" s="10"/>
    </row>
    <row r="111" spans="1:8" ht="66" customHeight="1" x14ac:dyDescent="0.25">
      <c r="A111" s="6"/>
      <c r="B111" s="7">
        <v>4</v>
      </c>
      <c r="C111" s="7"/>
      <c r="D111" s="25" t="s">
        <v>84</v>
      </c>
      <c r="E111" s="9" t="s">
        <v>8</v>
      </c>
      <c r="F111" s="10">
        <v>200</v>
      </c>
      <c r="G111" s="80"/>
      <c r="H111" s="10">
        <f>F111*G111</f>
        <v>0</v>
      </c>
    </row>
    <row r="112" spans="1:8" x14ac:dyDescent="0.25">
      <c r="A112" s="6"/>
      <c r="B112" s="7"/>
      <c r="C112" s="7"/>
      <c r="D112" s="25"/>
      <c r="E112" s="9"/>
      <c r="H112" s="10"/>
    </row>
    <row r="113" spans="1:8" ht="114.75" x14ac:dyDescent="0.25">
      <c r="A113" s="6"/>
      <c r="B113" s="7">
        <v>5</v>
      </c>
      <c r="C113" s="7"/>
      <c r="D113" s="32" t="s">
        <v>85</v>
      </c>
      <c r="E113" s="9" t="s">
        <v>8</v>
      </c>
      <c r="F113" s="10">
        <v>500</v>
      </c>
      <c r="G113" s="80"/>
      <c r="H113" s="10">
        <f>F113*G113</f>
        <v>0</v>
      </c>
    </row>
    <row r="114" spans="1:8" x14ac:dyDescent="0.25">
      <c r="A114" s="6"/>
      <c r="B114" s="7"/>
      <c r="C114" s="7"/>
      <c r="D114" s="25"/>
      <c r="E114" s="9"/>
      <c r="H114" s="10"/>
    </row>
    <row r="115" spans="1:8" ht="114.75" x14ac:dyDescent="0.25">
      <c r="A115" s="6"/>
      <c r="B115" s="7">
        <v>6</v>
      </c>
      <c r="C115" s="7"/>
      <c r="D115" s="32" t="s">
        <v>86</v>
      </c>
      <c r="E115" s="9" t="s">
        <v>8</v>
      </c>
      <c r="F115" s="10">
        <v>250</v>
      </c>
      <c r="G115" s="80"/>
      <c r="H115" s="10">
        <f>F115*G115</f>
        <v>0</v>
      </c>
    </row>
    <row r="116" spans="1:8" x14ac:dyDescent="0.25">
      <c r="A116" s="6"/>
      <c r="B116" s="7"/>
      <c r="C116" s="7"/>
      <c r="D116" s="25"/>
      <c r="E116" s="9"/>
      <c r="H116" s="10"/>
    </row>
    <row r="117" spans="1:8" ht="114.75" x14ac:dyDescent="0.25">
      <c r="A117" s="6"/>
      <c r="B117" s="7">
        <v>7</v>
      </c>
      <c r="C117" s="7"/>
      <c r="D117" s="32" t="s">
        <v>87</v>
      </c>
      <c r="E117" s="9" t="s">
        <v>8</v>
      </c>
      <c r="F117" s="10">
        <v>250</v>
      </c>
      <c r="G117" s="80"/>
      <c r="H117" s="10">
        <f>F117*G117</f>
        <v>0</v>
      </c>
    </row>
    <row r="118" spans="1:8" x14ac:dyDescent="0.25">
      <c r="A118" s="6"/>
      <c r="B118" s="7"/>
      <c r="C118" s="7"/>
      <c r="D118" s="25"/>
      <c r="E118" s="9"/>
      <c r="H118" s="10"/>
    </row>
    <row r="119" spans="1:8" ht="82.5" customHeight="1" x14ac:dyDescent="0.25">
      <c r="A119" s="6"/>
      <c r="B119" s="7">
        <v>8</v>
      </c>
      <c r="C119" s="7"/>
      <c r="D119" s="32" t="s">
        <v>88</v>
      </c>
      <c r="E119" s="9" t="s">
        <v>89</v>
      </c>
      <c r="F119" s="10">
        <v>50</v>
      </c>
      <c r="G119" s="80"/>
      <c r="H119" s="10">
        <f>F119*G119</f>
        <v>0</v>
      </c>
    </row>
    <row r="120" spans="1:8" x14ac:dyDescent="0.25">
      <c r="A120" s="6"/>
      <c r="B120" s="7"/>
      <c r="C120" s="7"/>
      <c r="D120" s="25"/>
      <c r="E120" s="9"/>
      <c r="H120" s="10"/>
    </row>
    <row r="121" spans="1:8" s="38" customFormat="1" ht="55.5" customHeight="1" x14ac:dyDescent="0.25">
      <c r="A121" s="6"/>
      <c r="B121" s="7">
        <v>9</v>
      </c>
      <c r="C121" s="7"/>
      <c r="D121" s="32" t="s">
        <v>90</v>
      </c>
      <c r="E121" s="9" t="s">
        <v>8</v>
      </c>
      <c r="F121" s="10">
        <v>200</v>
      </c>
      <c r="G121" s="81"/>
      <c r="H121" s="10">
        <f>F121*G121</f>
        <v>0</v>
      </c>
    </row>
    <row r="122" spans="1:8" s="38" customFormat="1" x14ac:dyDescent="0.25">
      <c r="A122" s="6"/>
      <c r="B122" s="7"/>
      <c r="C122" s="7"/>
      <c r="D122" s="32"/>
      <c r="E122" s="9"/>
      <c r="F122" s="10"/>
      <c r="G122" s="60"/>
      <c r="H122" s="10"/>
    </row>
    <row r="123" spans="1:8" s="38" customFormat="1" ht="114.75" x14ac:dyDescent="0.25">
      <c r="A123" s="6"/>
      <c r="B123" s="7">
        <v>10</v>
      </c>
      <c r="C123" s="7"/>
      <c r="D123" s="32" t="s">
        <v>91</v>
      </c>
      <c r="E123" s="9" t="s">
        <v>8</v>
      </c>
      <c r="F123" s="10">
        <v>400</v>
      </c>
      <c r="G123" s="81"/>
      <c r="H123" s="10">
        <f>F123*G123</f>
        <v>0</v>
      </c>
    </row>
    <row r="124" spans="1:8" x14ac:dyDescent="0.25">
      <c r="A124" s="6"/>
      <c r="B124" s="7"/>
      <c r="C124" s="7"/>
      <c r="D124" s="25"/>
      <c r="E124" s="9"/>
      <c r="H124" s="10"/>
    </row>
    <row r="125" spans="1:8" ht="108" customHeight="1" x14ac:dyDescent="0.25">
      <c r="A125" s="6"/>
      <c r="B125" s="7">
        <v>11</v>
      </c>
      <c r="C125" s="7"/>
      <c r="D125" s="25" t="s">
        <v>92</v>
      </c>
      <c r="E125" s="9"/>
      <c r="H125" s="10"/>
    </row>
    <row r="126" spans="1:8" ht="18" customHeight="1" x14ac:dyDescent="0.25">
      <c r="A126" s="22"/>
      <c r="B126" s="9"/>
      <c r="C126" s="9" t="s">
        <v>47</v>
      </c>
      <c r="D126" s="39" t="s">
        <v>93</v>
      </c>
      <c r="E126" s="9" t="s">
        <v>68</v>
      </c>
      <c r="F126" s="10">
        <v>8</v>
      </c>
      <c r="G126" s="80"/>
      <c r="H126" s="10">
        <f>F126*G126</f>
        <v>0</v>
      </c>
    </row>
    <row r="127" spans="1:8" ht="18" customHeight="1" x14ac:dyDescent="0.25">
      <c r="A127" s="22"/>
      <c r="B127" s="9"/>
      <c r="C127" s="9" t="s">
        <v>50</v>
      </c>
      <c r="D127" s="33" t="s">
        <v>94</v>
      </c>
      <c r="E127" s="9" t="s">
        <v>68</v>
      </c>
      <c r="F127" s="10">
        <v>5</v>
      </c>
      <c r="G127" s="80"/>
      <c r="H127" s="10">
        <f t="shared" ref="H127:H129" si="8">F127*G127</f>
        <v>0</v>
      </c>
    </row>
    <row r="128" spans="1:8" ht="18" customHeight="1" x14ac:dyDescent="0.25">
      <c r="A128" s="22"/>
      <c r="B128" s="9"/>
      <c r="C128" s="9" t="s">
        <v>61</v>
      </c>
      <c r="D128" s="33" t="s">
        <v>95</v>
      </c>
      <c r="E128" s="9" t="s">
        <v>68</v>
      </c>
      <c r="F128" s="10">
        <v>2</v>
      </c>
      <c r="G128" s="80"/>
      <c r="H128" s="10">
        <f t="shared" si="8"/>
        <v>0</v>
      </c>
    </row>
    <row r="129" spans="1:8" ht="18" customHeight="1" x14ac:dyDescent="0.25">
      <c r="A129" s="22"/>
      <c r="B129" s="9"/>
      <c r="C129" s="9" t="s">
        <v>63</v>
      </c>
      <c r="D129" s="33" t="s">
        <v>96</v>
      </c>
      <c r="E129" s="9" t="s">
        <v>68</v>
      </c>
      <c r="F129" s="10">
        <v>2</v>
      </c>
      <c r="G129" s="80"/>
      <c r="H129" s="10">
        <f t="shared" si="8"/>
        <v>0</v>
      </c>
    </row>
    <row r="130" spans="1:8" x14ac:dyDescent="0.25">
      <c r="A130" s="6"/>
      <c r="B130" s="7"/>
      <c r="C130" s="7"/>
      <c r="D130" s="25"/>
      <c r="E130" s="9"/>
      <c r="H130" s="10"/>
    </row>
    <row r="131" spans="1:8" ht="27.75" customHeight="1" x14ac:dyDescent="0.25">
      <c r="A131" s="34" t="s">
        <v>77</v>
      </c>
      <c r="B131" s="28"/>
      <c r="C131" s="29"/>
      <c r="D131" s="35" t="s">
        <v>97</v>
      </c>
      <c r="E131" s="28" t="s">
        <v>27</v>
      </c>
      <c r="F131" s="31"/>
      <c r="G131" s="31"/>
      <c r="H131" s="31">
        <f>SUM(H104:H129)</f>
        <v>0</v>
      </c>
    </row>
    <row r="132" spans="1:8" x14ac:dyDescent="0.25">
      <c r="A132" s="6"/>
      <c r="B132" s="7"/>
      <c r="C132" s="7"/>
      <c r="D132" s="25"/>
      <c r="E132" s="9"/>
      <c r="G132" s="10"/>
      <c r="H132" s="10"/>
    </row>
    <row r="133" spans="1:8" x14ac:dyDescent="0.25">
      <c r="A133" s="6"/>
      <c r="B133" s="7"/>
      <c r="C133" s="7"/>
      <c r="D133" s="25"/>
      <c r="E133" s="9"/>
      <c r="G133" s="10"/>
      <c r="H133" s="10"/>
    </row>
    <row r="134" spans="1:8" x14ac:dyDescent="0.25">
      <c r="A134" s="11"/>
      <c r="B134" s="11"/>
      <c r="C134" s="11"/>
      <c r="D134" s="40"/>
      <c r="E134" s="4"/>
      <c r="F134" s="41"/>
      <c r="G134" s="41"/>
      <c r="H134" s="4"/>
    </row>
    <row r="135" spans="1:8" s="47" customFormat="1" ht="24.95" customHeight="1" x14ac:dyDescent="0.2">
      <c r="A135" s="42"/>
      <c r="B135" s="42"/>
      <c r="C135" s="43"/>
      <c r="D135" s="44" t="s">
        <v>98</v>
      </c>
      <c r="E135" s="42"/>
      <c r="F135" s="46"/>
      <c r="G135" s="46"/>
      <c r="H135" s="45"/>
    </row>
    <row r="136" spans="1:8" x14ac:dyDescent="0.25">
      <c r="D136" s="50"/>
      <c r="E136" s="51"/>
      <c r="F136" s="23"/>
      <c r="G136" s="23"/>
      <c r="H136" s="52"/>
    </row>
    <row r="137" spans="1:8" x14ac:dyDescent="0.25">
      <c r="G137" s="10"/>
    </row>
    <row r="138" spans="1:8" s="47" customFormat="1" ht="24.95" customHeight="1" x14ac:dyDescent="0.2">
      <c r="A138" s="18" t="s">
        <v>5</v>
      </c>
      <c r="B138" s="18"/>
      <c r="C138" s="19"/>
      <c r="D138" s="20" t="str">
        <f>D11</f>
        <v>PRIPREMNI RADOVI</v>
      </c>
      <c r="E138" s="18" t="s">
        <v>27</v>
      </c>
      <c r="F138" s="21"/>
      <c r="G138" s="21"/>
      <c r="H138" s="21">
        <f>H28</f>
        <v>0</v>
      </c>
    </row>
    <row r="139" spans="1:8" s="47" customFormat="1" ht="24.95" customHeight="1" x14ac:dyDescent="0.2">
      <c r="A139" s="18" t="s">
        <v>28</v>
      </c>
      <c r="B139" s="18"/>
      <c r="C139" s="19"/>
      <c r="D139" s="20" t="str">
        <f>D30</f>
        <v>PRIJEVOZI</v>
      </c>
      <c r="E139" s="18" t="s">
        <v>27</v>
      </c>
      <c r="F139" s="21"/>
      <c r="G139" s="21"/>
      <c r="H139" s="21">
        <f>H34</f>
        <v>0</v>
      </c>
    </row>
    <row r="140" spans="1:8" s="47" customFormat="1" ht="29.25" customHeight="1" x14ac:dyDescent="0.2">
      <c r="A140" s="18" t="s">
        <v>32</v>
      </c>
      <c r="B140" s="18"/>
      <c r="C140" s="19"/>
      <c r="D140" s="79" t="str">
        <f>D38</f>
        <v>BETONSKI, ARMIRANOBETONSKI I ZIDARSKI RADOVI</v>
      </c>
      <c r="E140" s="18" t="s">
        <v>27</v>
      </c>
      <c r="F140" s="21"/>
      <c r="G140" s="21"/>
      <c r="H140" s="21">
        <f>H66</f>
        <v>0</v>
      </c>
    </row>
    <row r="141" spans="1:8" s="47" customFormat="1" ht="24.95" customHeight="1" x14ac:dyDescent="0.2">
      <c r="A141" s="18" t="s">
        <v>53</v>
      </c>
      <c r="B141" s="18"/>
      <c r="C141" s="19"/>
      <c r="D141" s="20" t="str">
        <f>D69</f>
        <v>ODVODNJA</v>
      </c>
      <c r="E141" s="18" t="s">
        <v>27</v>
      </c>
      <c r="F141" s="21"/>
      <c r="G141" s="21"/>
      <c r="H141" s="21">
        <f>H98</f>
        <v>0</v>
      </c>
    </row>
    <row r="142" spans="1:8" s="47" customFormat="1" ht="24.95" customHeight="1" x14ac:dyDescent="0.2">
      <c r="A142" s="18" t="s">
        <v>77</v>
      </c>
      <c r="B142" s="18"/>
      <c r="C142" s="19"/>
      <c r="D142" s="20" t="str">
        <f>D101</f>
        <v>ASFALTERSKI RADOVI</v>
      </c>
      <c r="E142" s="18" t="s">
        <v>27</v>
      </c>
      <c r="F142" s="21"/>
      <c r="G142" s="21"/>
      <c r="H142" s="21">
        <f>H131</f>
        <v>0</v>
      </c>
    </row>
    <row r="143" spans="1:8" x14ac:dyDescent="0.25">
      <c r="G143" s="10"/>
    </row>
    <row r="144" spans="1:8" s="47" customFormat="1" ht="24.95" customHeight="1" x14ac:dyDescent="0.2">
      <c r="A144" s="74"/>
      <c r="B144" s="74"/>
      <c r="C144" s="75"/>
      <c r="D144" s="76" t="s">
        <v>99</v>
      </c>
      <c r="E144" s="74" t="s">
        <v>27</v>
      </c>
      <c r="F144" s="77"/>
      <c r="G144" s="77"/>
      <c r="H144" s="78">
        <f>SUM(H138:H143)</f>
        <v>0</v>
      </c>
    </row>
    <row r="145" spans="1:8" s="67" customFormat="1" ht="24.95" customHeight="1" x14ac:dyDescent="0.2">
      <c r="A145" s="62"/>
      <c r="B145" s="62"/>
      <c r="C145" s="63"/>
      <c r="D145" s="64" t="s">
        <v>100</v>
      </c>
      <c r="E145" s="63" t="s">
        <v>27</v>
      </c>
      <c r="F145" s="65"/>
      <c r="G145" s="66"/>
      <c r="H145" s="55">
        <f>H144*0.25</f>
        <v>0</v>
      </c>
    </row>
    <row r="146" spans="1:8" s="67" customFormat="1" ht="24.95" customHeight="1" x14ac:dyDescent="0.2">
      <c r="A146" s="68"/>
      <c r="B146" s="68"/>
      <c r="C146" s="69"/>
      <c r="D146" s="70" t="s">
        <v>101</v>
      </c>
      <c r="E146" s="69" t="s">
        <v>27</v>
      </c>
      <c r="F146" s="71"/>
      <c r="G146" s="72"/>
      <c r="H146" s="73">
        <f>SUM(H144:H145)</f>
        <v>0</v>
      </c>
    </row>
    <row r="155" spans="1:8" s="56" customFormat="1" x14ac:dyDescent="0.2">
      <c r="A155" s="48"/>
      <c r="B155" s="48"/>
      <c r="C155" s="49"/>
      <c r="D155" s="53"/>
      <c r="E155" s="54"/>
      <c r="F155" s="10"/>
      <c r="G155" s="61"/>
      <c r="H155" s="55"/>
    </row>
    <row r="156" spans="1:8" s="56" customFormat="1" x14ac:dyDescent="0.2">
      <c r="A156" s="48"/>
      <c r="B156" s="48"/>
      <c r="C156" s="49"/>
      <c r="D156" s="53"/>
      <c r="E156" s="54"/>
      <c r="F156" s="23"/>
      <c r="G156" s="61"/>
      <c r="H156" s="52"/>
    </row>
  </sheetData>
  <sheetProtection algorithmName="SHA-512" hashValue="+RljAbZzfgmmiBu3LiB3hOtH878GKkfBLHwOWe1qlCBG7IyQMNUqibz+CXHVIhbSnYMTz6vPuah7oVbFdBgjdw==" saltValue="JQU3vedA2JhAsi+KIgzeKA==" spinCount="100000" sheet="1" objects="1" scenarios="1"/>
  <pageMargins left="0.98425196850393704" right="0.39370078740157483" top="0.59055118110236227" bottom="0.39370078740157483" header="0.31496062992125984" footer="0.31496062992125984"/>
  <pageSetup paperSize="9" orientation="portrait" r:id="rId1"/>
  <rowBreaks count="3" manualBreakCount="3">
    <brk id="10" max="16383" man="1"/>
    <brk id="67" max="16383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NC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</dc:creator>
  <cp:lastModifiedBy>Odineja</cp:lastModifiedBy>
  <cp:lastPrinted>2022-03-31T12:39:45Z</cp:lastPrinted>
  <dcterms:created xsi:type="dcterms:W3CDTF">2022-03-22T22:06:36Z</dcterms:created>
  <dcterms:modified xsi:type="dcterms:W3CDTF">2022-04-01T09:27:51Z</dcterms:modified>
</cp:coreProperties>
</file>