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dineja\Downloads\"/>
    </mc:Choice>
  </mc:AlternateContent>
  <xr:revisionPtr revIDLastSave="0" documentId="8_{7077F6F6-ABBD-4F5C-9F2E-386582D646E9}" xr6:coauthVersionLast="47" xr6:coauthVersionMax="47" xr10:uidLastSave="{00000000-0000-0000-0000-000000000000}"/>
  <bookViews>
    <workbookView xWindow="-120" yWindow="-120" windowWidth="29040" windowHeight="15840" xr2:uid="{05D01164-27AE-45A4-96E7-EBB85E90C507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1" i="1" l="1"/>
  <c r="G55" i="1" l="1"/>
  <c r="G53" i="1" l="1"/>
  <c r="G49" i="1" l="1"/>
  <c r="G45" i="1"/>
  <c r="G42" i="1"/>
  <c r="G39" i="1"/>
  <c r="G23" i="1"/>
  <c r="G20" i="1"/>
  <c r="G14" i="1"/>
  <c r="E36" i="1"/>
  <c r="G36" i="1" s="1"/>
  <c r="G58" i="1" l="1"/>
  <c r="G62" i="1" s="1"/>
  <c r="G60" i="1" s="1"/>
</calcChain>
</file>

<file path=xl/sharedStrings.xml><?xml version="1.0" encoding="utf-8"?>
<sst xmlns="http://schemas.openxmlformats.org/spreadsheetml/2006/main" count="68" uniqueCount="56">
  <si>
    <t>REDNI BROJ</t>
  </si>
  <si>
    <t>OPIS</t>
  </si>
  <si>
    <t>JEDINICA MJERE</t>
  </si>
  <si>
    <t>KOLIČINA RADOVA</t>
  </si>
  <si>
    <t>JEDINIČNA CIJENA</t>
  </si>
  <si>
    <t>UKUPNA CIJENA</t>
  </si>
  <si>
    <t>V.</t>
  </si>
  <si>
    <t>NAPOMENA:</t>
  </si>
  <si>
    <t>• OPĆI UVJETI su sastavni dio ovog troškovnika</t>
  </si>
  <si>
    <t>V.1.</t>
  </si>
  <si>
    <t>m2</t>
  </si>
  <si>
    <t>V.2.</t>
  </si>
  <si>
    <t>Stavka uključuje zidarsko nanošenje elastičnog premaza na akrilno polimernoj disperzivnoj bazi te nakon toga reparaturnog morta.</t>
  </si>
  <si>
    <t xml:space="preserve"> procjena </t>
  </si>
  <si>
    <t>V.3.</t>
  </si>
  <si>
    <t>V.4.</t>
  </si>
  <si>
    <t>U cijenu uključiti dodatno mehaničko pričvršćivanje pričvrsnicama u količini 6 kom/m2, W-shema postavljanja. Sve spojeve (spoj s prozorima i vratima, spoj s krovom), kao i sve prodore kroz ETICS (gromobranske instalacije, žljebovi, elektroinstalacije, klimainstalacije i dr.) potrebno je izvesti odgovarajućim priključnim profilima ili brtvenim trakma kako bi sustav bio zaštičen od prodora vlage. Izvedbu i kontrolu radova sukladno zahtjevima iz norme HRN EN 13500, uputama proizvođača sustava,  te ˝Smjernica za izradu ETICS sustava˝ izdane od strane HUPFAS</t>
  </si>
  <si>
    <t>Stavka uključuje i KNAUF INSULATION ŠPALETNI element PTP s debljine d= 20,0 mm.</t>
  </si>
  <si>
    <t>Stavka uključuje i dobavu i ugradnju kutnika pri susretu ETICS fasade i vanjske stolarije te istakama na fasadi .</t>
  </si>
  <si>
    <t>U stavku je uključena i obrada čeonih ploha sjenila na južnoj strani zgrade  s ugradnjom pvc kutnika.</t>
  </si>
  <si>
    <t>OZNAKA SLOJA VZ</t>
  </si>
  <si>
    <t>m'</t>
  </si>
  <si>
    <t>UKUPNO  (A+B+C+D)</t>
  </si>
  <si>
    <t>V.5.</t>
  </si>
  <si>
    <t>V.6.</t>
  </si>
  <si>
    <t>Jedinična stavka uključuje sav potreban spojni materijal  rad za izvršenje stavke.</t>
  </si>
  <si>
    <t>kom</t>
  </si>
  <si>
    <t>V.7.</t>
  </si>
  <si>
    <r>
      <rPr>
        <sz val="10"/>
        <color indexed="8"/>
        <rFont val="Calibri"/>
        <family val="2"/>
        <charset val="238"/>
      </rPr>
      <t>•</t>
    </r>
    <r>
      <rPr>
        <sz val="10"/>
        <color indexed="8"/>
        <rFont val="Arial"/>
        <family val="2"/>
        <charset val="238"/>
      </rPr>
      <t xml:space="preserve"> količine su iskazane u m2</t>
    </r>
  </si>
  <si>
    <r>
      <rPr>
        <sz val="10"/>
        <color indexed="8"/>
        <rFont val="Calibri"/>
        <family val="2"/>
        <charset val="238"/>
      </rPr>
      <t>•</t>
    </r>
    <r>
      <rPr>
        <sz val="10"/>
        <color indexed="8"/>
        <rFont val="Arial"/>
        <family val="2"/>
        <charset val="238"/>
      </rPr>
      <t xml:space="preserve"> ugradnja i izvedba svih slojeva fasada prema uputama proizvođača</t>
    </r>
  </si>
  <si>
    <r>
      <rPr>
        <sz val="10"/>
        <color indexed="8"/>
        <rFont val="Calibri"/>
        <family val="2"/>
        <charset val="238"/>
      </rPr>
      <t>•</t>
    </r>
    <r>
      <rPr>
        <sz val="10"/>
        <color indexed="8"/>
        <rFont val="Arial"/>
        <family val="2"/>
        <charset val="238"/>
      </rPr>
      <t xml:space="preserve"> otvori manji od 2m2 nisu odbijeni iz obračuna površina</t>
    </r>
  </si>
  <si>
    <r>
      <rPr>
        <b/>
        <sz val="10"/>
        <rFont val="Arial"/>
        <family val="2"/>
        <charset val="238"/>
      </rPr>
      <t>Mjestimično otucanje slabo držećih djelova žbuke</t>
    </r>
    <r>
      <rPr>
        <sz val="10"/>
        <rFont val="Arial"/>
        <family val="2"/>
        <charset val="238"/>
      </rPr>
      <t>,struganje postojećeg završnog fasadnog sloja,te pranje cjelokupne fasadne površine sa visokotlačnim uređajem. Uk.površina uključujući otvore P=339,00m2.</t>
    </r>
  </si>
  <si>
    <r>
      <t xml:space="preserve">PVC </t>
    </r>
    <r>
      <rPr>
        <sz val="10"/>
        <rFont val="Arial"/>
        <family val="2"/>
        <charset val="238"/>
      </rPr>
      <t>KUTNIK - uključen u J. Cijenu</t>
    </r>
  </si>
  <si>
    <r>
      <rPr>
        <b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>_JUŽNO PROČELJE</t>
    </r>
  </si>
  <si>
    <r>
      <rPr>
        <b/>
        <sz val="10"/>
        <rFont val="Arial"/>
        <family val="2"/>
        <charset val="238"/>
      </rPr>
      <t>B</t>
    </r>
    <r>
      <rPr>
        <sz val="10"/>
        <rFont val="Arial"/>
        <family val="2"/>
        <charset val="238"/>
      </rPr>
      <t>_SJEVERNO PROČELJE</t>
    </r>
  </si>
  <si>
    <r>
      <t>C</t>
    </r>
    <r>
      <rPr>
        <sz val="10"/>
        <rFont val="Arial"/>
        <family val="2"/>
        <charset val="238"/>
      </rPr>
      <t>_ISTOČNO PROČELJE</t>
    </r>
  </si>
  <si>
    <r>
      <rPr>
        <b/>
        <sz val="10"/>
        <rFont val="Arial"/>
        <family val="2"/>
        <charset val="238"/>
      </rPr>
      <t>Dobava i ugradnja kamene vune d= 5,0 cm radi prekida toplinskog mosta na</t>
    </r>
    <r>
      <rPr>
        <b/>
        <sz val="10"/>
        <rFont val="Arial"/>
        <family val="2"/>
        <charset val="238"/>
      </rPr>
      <t xml:space="preserve"> strop ulaznog halla na sjevernoj strani zgrade</t>
    </r>
    <r>
      <rPr>
        <sz val="10"/>
        <rFont val="Arial"/>
        <family val="2"/>
        <charset val="238"/>
      </rPr>
      <t>. Sa svim predradnjama kao i navlačenjem završnog sloja 1,5 mm.</t>
    </r>
  </si>
  <si>
    <r>
      <t>m</t>
    </r>
    <r>
      <rPr>
        <vertAlign val="superscript"/>
        <sz val="10"/>
        <rFont val="Arial"/>
        <family val="2"/>
        <charset val="238"/>
      </rPr>
      <t>2</t>
    </r>
  </si>
  <si>
    <r>
      <rPr>
        <b/>
        <sz val="10"/>
        <rFont val="Arial"/>
        <family val="2"/>
        <charset val="238"/>
      </rPr>
      <t>Dobava i ugradnja pvc cijevi</t>
    </r>
    <r>
      <rPr>
        <sz val="10"/>
        <rFont val="Arial"/>
        <family val="2"/>
        <charset val="238"/>
      </rPr>
      <t xml:space="preserve"> fi 0,50 za odvodnju kondenzata klima, dvije vertikale - ugradba u novi fasadni slo.</t>
    </r>
  </si>
  <si>
    <t>V.8.</t>
  </si>
  <si>
    <t xml:space="preserve">FASADERSKI RADOVI </t>
  </si>
  <si>
    <t>Sanacija fasadnih površina na mjestima gdje je ista mehanički oštečena ili nestabilna.</t>
  </si>
  <si>
    <t>m1</t>
  </si>
  <si>
    <t>UKUPNO FASADA bez PDV-a:</t>
  </si>
  <si>
    <t>PDV 25%</t>
  </si>
  <si>
    <t>SVEUKUPNO FASADA</t>
  </si>
  <si>
    <t xml:space="preserve">• izvođač je dužan izraditi i predočiti uzorke i detalje ugradnje </t>
  </si>
  <si>
    <r>
      <rPr>
        <b/>
        <sz val="10"/>
        <rFont val="Arial"/>
        <family val="2"/>
        <charset val="238"/>
      </rPr>
      <t>Dobava,montaža i demontaža fasadne skele</t>
    </r>
    <r>
      <rPr>
        <sz val="10"/>
        <rFont val="Arial"/>
        <family val="2"/>
        <charset val="238"/>
      </rPr>
      <t xml:space="preserve"> sa skelskim platnom čime se sprječava direktan utjecaj sunčevih zraka, vjetra i oborina. Skelu je potrebno izvesti prema važećim tehničkim propisima.</t>
    </r>
  </si>
  <si>
    <t>Nakon sanacije fasadu pripremiti za izvedbu završnih slojeva navedenim u 4-6</t>
  </si>
  <si>
    <t>Odluku o zahvatu donijeti će nadzorni inženjer</t>
  </si>
  <si>
    <r>
      <t>Demontaža i Montaža  klima uređaja na novoizvedeni fasadni sloj nakon završetka radova na fasadi</t>
    </r>
    <r>
      <rPr>
        <b/>
        <sz val="10"/>
        <rFont val="Arial"/>
        <family val="2"/>
        <charset val="238"/>
      </rPr>
      <t xml:space="preserve">. </t>
    </r>
  </si>
  <si>
    <r>
      <t xml:space="preserve">Dobava, doprema, rezanje na mjeru i ugradnja pocinčanog bojenog lima - </t>
    </r>
    <r>
      <rPr>
        <b/>
        <sz val="10"/>
        <rFont val="Arial"/>
        <family val="2"/>
        <charset val="238"/>
      </rPr>
      <t>opšav zabata</t>
    </r>
    <r>
      <rPr>
        <sz val="10"/>
        <rFont val="Arial"/>
        <family val="2"/>
        <charset val="238"/>
      </rPr>
      <t>, spoj zida i krova po obodu zgrade i vertikalnim lomovima razvijene širine 41,50 cm. (istočno i zapadno pročelje), Obračun po m1.</t>
    </r>
  </si>
  <si>
    <r>
      <t>Dobava i doprema materijala te izrada certificiranog povezanog sustava za vanjsku toplinsku izolaciju (ETICS) na osnovi mineralne vune d= 10,0 cm, sukladno zahtjevima iz norme HRN EN 13500</t>
    </r>
    <r>
      <rPr>
        <sz val="10"/>
        <rFont val="Arial"/>
        <family val="2"/>
        <charset val="238"/>
      </rPr>
      <t>. Uz ponudu, te prije početka radova Izvođač mora dostaviti opis i popis sastavnih dijelova sustava, Isprave o sukladnosti sustava kojeg nudi, osigurati stručnu tehnološku pomoć proizvođača sustava. Prije početka radova Izvoditelj je dužan dostaviti Naručitelju na pregled i izbor uzorke materijala i tek po izboru i odobrenju može otpočeti s radovima. U</t>
    </r>
  </si>
  <si>
    <r>
      <t>Dobava i ugradnja stiradura d=5,00 cm</t>
    </r>
    <r>
      <rPr>
        <sz val="10"/>
        <rFont val="Arial"/>
        <family val="2"/>
        <charset val="238"/>
      </rPr>
      <t xml:space="preserve"> po obodu zgrade - pročelju na podnožje fasade (SOKL) sa završnom obradom KULIR PLASTOM po odabiru investitora. Dio spoja vertikalnog i horizontalnog dijela premazati  hidrozalicjskim premazom 5,0 cm ispod i iznad COKLa. L=94,00 m</t>
    </r>
  </si>
  <si>
    <t>Kamenarski radovi; pažljivo skidanje postojećih i postava novih vanjskih kamenih prozorskih klupčica, klupčice za prozore moraju biti od  prirodnog kamena u klasi granita tipa Rosa Beta, širine š=25-30 cm, debljine d=3 cm, polirana obrada sa urezanom okapnicom na donjoj strani. Postava na cem.ljepilo, fugiranje i silikoniranje. Obračun po m¹.</t>
  </si>
  <si>
    <r>
      <rPr>
        <b/>
        <sz val="10"/>
        <rFont val="Arial Narrow"/>
        <family val="2"/>
        <charset val="238"/>
      </rPr>
      <t>Trokrato ličenje svjetlarnika</t>
    </r>
    <r>
      <rPr>
        <sz val="10"/>
        <rFont val="Arial Narrow"/>
        <family val="2"/>
        <charset val="238"/>
      </rPr>
      <t xml:space="preserve"> na južnom pročlju akrilnim bojama</t>
    </r>
    <r>
      <rPr>
        <sz val="10"/>
        <rFont val="Arial"/>
        <family val="2"/>
        <charset val="238"/>
      </rPr>
      <t xml:space="preserve"> prema RAL karti, na podlogu izrađenu i priređenu za stručan ličilački rad, a sve prema uputama proizvođača. Prije izrade uskladiti boju (RAL) i uzorak s naručiteljom. Cijena uključuje i ličilačku pripremu podloge (gletanje površine i impregnacijske premaze).Tlocrtna površina svjetlarnika 10 m2. Obračun po m2.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</si>
</sst>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.00\ _k_n_-;\-* #,##0.00\ _k_n_-;_-* &quot;-&quot;??\ _k_n_-;_-@_-"/>
    <numFmt numFmtId="165" formatCode="#,##0.00\ [$EUR];\-#,##0.00\ [$EUR]"/>
    <numFmt numFmtId="166" formatCode="#,##0.00\ &quot;kn&quot;"/>
    <numFmt numFmtId="167" formatCode="#,##0.00\ [$kn-41A]"/>
  </numFmts>
  <fonts count="18">
    <font>
      <sz val="11"/>
      <color theme="1"/>
      <name val="Aptos Narrow"/>
      <family val="2"/>
      <charset val="238"/>
      <scheme val="minor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1"/>
      <color indexed="9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sz val="10"/>
      <name val="HelveticaNeueLT Com 55 Roman"/>
      <family val="2"/>
      <charset val="238"/>
    </font>
    <font>
      <sz val="10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sz val="10"/>
      <name val="Arial Narrow"/>
      <family val="2"/>
      <charset val="238"/>
    </font>
    <font>
      <vertAlign val="superscript"/>
      <sz val="10"/>
      <name val="Arial"/>
      <family val="2"/>
      <charset val="238"/>
    </font>
    <font>
      <b/>
      <sz val="10"/>
      <name val="HelveticaNeueLT Com 55 Roman"/>
      <family val="2"/>
      <charset val="238"/>
    </font>
    <font>
      <sz val="10"/>
      <color rgb="FFFF0000"/>
      <name val="Arial"/>
      <family val="2"/>
      <charset val="238"/>
    </font>
    <font>
      <b/>
      <sz val="10"/>
      <name val="Arial Narrow"/>
      <family val="2"/>
      <charset val="238"/>
    </font>
    <font>
      <sz val="10"/>
      <name val="Arial CE"/>
      <charset val="238"/>
    </font>
    <font>
      <b/>
      <sz val="11"/>
      <name val="Arial Narrow"/>
      <family val="2"/>
      <charset val="238"/>
    </font>
    <font>
      <sz val="11"/>
      <name val="Arial Narrow"/>
      <family val="2"/>
      <charset val="238"/>
    </font>
    <font>
      <sz val="1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4" fillId="0" borderId="0"/>
    <xf numFmtId="0" fontId="2" fillId="0" borderId="0"/>
  </cellStyleXfs>
  <cellXfs count="95">
    <xf numFmtId="0" fontId="0" fillId="0" borderId="0" xfId="0"/>
    <xf numFmtId="2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44" fontId="1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top"/>
    </xf>
    <xf numFmtId="0" fontId="2" fillId="0" borderId="0" xfId="0" applyFont="1"/>
    <xf numFmtId="4" fontId="2" fillId="0" borderId="0" xfId="0" applyNumberFormat="1" applyFont="1" applyAlignment="1">
      <alignment horizontal="center"/>
    </xf>
    <xf numFmtId="44" fontId="2" fillId="0" borderId="0" xfId="0" applyNumberFormat="1" applyFont="1"/>
    <xf numFmtId="0" fontId="3" fillId="2" borderId="0" xfId="0" applyFont="1" applyFill="1" applyAlignment="1">
      <alignment vertical="top"/>
    </xf>
    <xf numFmtId="0" fontId="3" fillId="2" borderId="0" xfId="0" applyFont="1" applyFill="1"/>
    <xf numFmtId="4" fontId="3" fillId="2" borderId="0" xfId="0" applyNumberFormat="1" applyFont="1" applyFill="1" applyAlignment="1">
      <alignment horizontal="center"/>
    </xf>
    <xf numFmtId="44" fontId="3" fillId="2" borderId="0" xfId="0" applyNumberFormat="1" applyFont="1" applyFill="1"/>
    <xf numFmtId="0" fontId="4" fillId="0" borderId="0" xfId="0" applyFont="1" applyAlignment="1">
      <alignment vertical="top"/>
    </xf>
    <xf numFmtId="0" fontId="4" fillId="0" borderId="0" xfId="0" applyFont="1"/>
    <xf numFmtId="0" fontId="5" fillId="0" borderId="0" xfId="0" applyFont="1"/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4" fontId="6" fillId="0" borderId="0" xfId="0" applyNumberFormat="1" applyFont="1" applyAlignment="1">
      <alignment horizontal="center"/>
    </xf>
    <xf numFmtId="44" fontId="6" fillId="0" borderId="0" xfId="0" applyNumberFormat="1" applyFont="1"/>
    <xf numFmtId="0" fontId="2" fillId="0" borderId="0" xfId="0" applyFont="1" applyAlignment="1">
      <alignment wrapText="1"/>
    </xf>
    <xf numFmtId="0" fontId="5" fillId="0" borderId="2" xfId="0" applyFont="1" applyBorder="1" applyAlignment="1">
      <alignment vertical="top"/>
    </xf>
    <xf numFmtId="0" fontId="2" fillId="0" borderId="2" xfId="0" applyFont="1" applyBorder="1" applyAlignment="1">
      <alignment wrapText="1"/>
    </xf>
    <xf numFmtId="0" fontId="2" fillId="0" borderId="2" xfId="0" applyFont="1" applyBorder="1" applyAlignment="1">
      <alignment horizontal="center"/>
    </xf>
    <xf numFmtId="4" fontId="2" fillId="0" borderId="2" xfId="0" applyNumberFormat="1" applyFont="1" applyBorder="1" applyAlignment="1">
      <alignment horizontal="center"/>
    </xf>
    <xf numFmtId="44" fontId="2" fillId="0" borderId="2" xfId="0" applyNumberFormat="1" applyFont="1" applyBorder="1"/>
    <xf numFmtId="0" fontId="5" fillId="0" borderId="0" xfId="0" applyFont="1" applyAlignment="1">
      <alignment vertical="top"/>
    </xf>
    <xf numFmtId="0" fontId="9" fillId="0" borderId="0" xfId="0" applyFont="1" applyAlignment="1">
      <alignment vertical="top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vertical="top"/>
    </xf>
    <xf numFmtId="0" fontId="2" fillId="0" borderId="2" xfId="0" applyFont="1" applyBorder="1" applyAlignment="1">
      <alignment vertical="center" wrapText="1"/>
    </xf>
    <xf numFmtId="4" fontId="2" fillId="0" borderId="0" xfId="1" applyNumberFormat="1" applyFont="1" applyFill="1" applyBorder="1" applyAlignment="1">
      <alignment horizontal="center" vertical="top"/>
    </xf>
    <xf numFmtId="4" fontId="2" fillId="0" borderId="0" xfId="2" applyNumberFormat="1" applyFont="1" applyBorder="1" applyAlignment="1">
      <alignment horizontal="center" vertical="top"/>
    </xf>
    <xf numFmtId="4" fontId="2" fillId="0" borderId="2" xfId="1" applyNumberFormat="1" applyFont="1" applyFill="1" applyBorder="1" applyAlignment="1">
      <alignment horizontal="center" vertical="top"/>
    </xf>
    <xf numFmtId="4" fontId="2" fillId="0" borderId="2" xfId="2" applyNumberFormat="1" applyFont="1" applyBorder="1" applyAlignment="1">
      <alignment horizontal="center" vertical="top"/>
    </xf>
    <xf numFmtId="0" fontId="5" fillId="0" borderId="0" xfId="0" applyFont="1" applyAlignment="1">
      <alignment wrapText="1"/>
    </xf>
    <xf numFmtId="0" fontId="2" fillId="0" borderId="2" xfId="0" applyFont="1" applyBorder="1"/>
    <xf numFmtId="4" fontId="5" fillId="0" borderId="2" xfId="0" applyNumberFormat="1" applyFont="1" applyBorder="1" applyAlignment="1">
      <alignment horizontal="center"/>
    </xf>
    <xf numFmtId="0" fontId="6" fillId="0" borderId="0" xfId="0" applyFont="1" applyAlignment="1">
      <alignment vertical="top"/>
    </xf>
    <xf numFmtId="0" fontId="6" fillId="0" borderId="0" xfId="0" applyFont="1" applyAlignment="1">
      <alignment wrapText="1"/>
    </xf>
    <xf numFmtId="0" fontId="6" fillId="0" borderId="2" xfId="0" applyFont="1" applyBorder="1" applyAlignment="1">
      <alignment vertical="top"/>
    </xf>
    <xf numFmtId="0" fontId="6" fillId="0" borderId="2" xfId="0" applyFont="1" applyBorder="1"/>
    <xf numFmtId="0" fontId="11" fillId="0" borderId="0" xfId="0" applyFont="1" applyAlignment="1">
      <alignment vertical="top"/>
    </xf>
    <xf numFmtId="0" fontId="11" fillId="0" borderId="0" xfId="0" quotePrefix="1" applyFont="1"/>
    <xf numFmtId="0" fontId="12" fillId="0" borderId="0" xfId="0" applyFont="1" applyAlignment="1">
      <alignment horizontal="center"/>
    </xf>
    <xf numFmtId="4" fontId="12" fillId="0" borderId="0" xfId="0" applyNumberFormat="1" applyFont="1" applyAlignment="1">
      <alignment horizontal="center"/>
    </xf>
    <xf numFmtId="0" fontId="13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9" fillId="0" borderId="2" xfId="0" applyFont="1" applyBorder="1" applyAlignment="1">
      <alignment vertical="top"/>
    </xf>
    <xf numFmtId="0" fontId="9" fillId="0" borderId="2" xfId="0" applyFont="1" applyBorder="1"/>
    <xf numFmtId="0" fontId="12" fillId="0" borderId="0" xfId="0" applyFont="1" applyAlignment="1">
      <alignment vertical="top"/>
    </xf>
    <xf numFmtId="0" fontId="12" fillId="0" borderId="2" xfId="0" applyFont="1" applyBorder="1" applyAlignment="1">
      <alignment vertical="top"/>
    </xf>
    <xf numFmtId="2" fontId="5" fillId="0" borderId="0" xfId="0" applyNumberFormat="1" applyFont="1" applyAlignment="1">
      <alignment horizontal="left" vertical="top"/>
    </xf>
    <xf numFmtId="0" fontId="2" fillId="0" borderId="3" xfId="0" applyFont="1" applyBorder="1" applyAlignment="1">
      <alignment vertical="top"/>
    </xf>
    <xf numFmtId="0" fontId="9" fillId="0" borderId="0" xfId="0" applyFont="1"/>
    <xf numFmtId="4" fontId="9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/>
    </xf>
    <xf numFmtId="44" fontId="0" fillId="0" borderId="0" xfId="0" applyNumberFormat="1"/>
    <xf numFmtId="2" fontId="13" fillId="0" borderId="0" xfId="0" applyNumberFormat="1" applyFont="1" applyAlignment="1">
      <alignment horizontal="left" vertical="top"/>
    </xf>
    <xf numFmtId="0" fontId="13" fillId="0" borderId="0" xfId="3" applyFont="1" applyAlignment="1" applyProtection="1">
      <alignment horizontal="left" vertical="center" wrapText="1"/>
      <protection hidden="1"/>
    </xf>
    <xf numFmtId="0" fontId="15" fillId="0" borderId="0" xfId="0" applyFont="1" applyAlignment="1">
      <alignment horizontal="center" vertical="top"/>
    </xf>
    <xf numFmtId="0" fontId="16" fillId="0" borderId="0" xfId="0" applyFont="1"/>
    <xf numFmtId="4" fontId="16" fillId="0" borderId="0" xfId="0" applyNumberFormat="1" applyFont="1" applyAlignment="1">
      <alignment horizontal="center"/>
    </xf>
    <xf numFmtId="4" fontId="17" fillId="0" borderId="0" xfId="0" applyNumberFormat="1" applyFont="1" applyAlignment="1">
      <alignment horizontal="center"/>
    </xf>
    <xf numFmtId="44" fontId="17" fillId="0" borderId="0" xfId="0" applyNumberFormat="1" applyFont="1"/>
    <xf numFmtId="0" fontId="16" fillId="0" borderId="0" xfId="0" applyFont="1" applyAlignment="1">
      <alignment vertical="top"/>
    </xf>
    <xf numFmtId="0" fontId="15" fillId="0" borderId="0" xfId="0" applyFont="1" applyAlignment="1">
      <alignment horizontal="left" vertical="top"/>
    </xf>
    <xf numFmtId="0" fontId="15" fillId="0" borderId="0" xfId="0" applyFont="1"/>
    <xf numFmtId="165" fontId="2" fillId="0" borderId="2" xfId="0" applyNumberFormat="1" applyFont="1" applyBorder="1"/>
    <xf numFmtId="165" fontId="2" fillId="0" borderId="0" xfId="0" applyNumberFormat="1" applyFont="1"/>
    <xf numFmtId="165" fontId="2" fillId="0" borderId="0" xfId="2" applyNumberFormat="1" applyFont="1" applyBorder="1" applyAlignment="1">
      <alignment horizontal="right" vertical="top"/>
    </xf>
    <xf numFmtId="165" fontId="2" fillId="0" borderId="2" xfId="2" applyNumberFormat="1" applyFont="1" applyBorder="1" applyAlignment="1">
      <alignment horizontal="right" vertical="top"/>
    </xf>
    <xf numFmtId="165" fontId="12" fillId="0" borderId="0" xfId="0" applyNumberFormat="1" applyFont="1"/>
    <xf numFmtId="0" fontId="2" fillId="0" borderId="2" xfId="0" applyFont="1" applyBorder="1" applyAlignment="1">
      <alignment horizontal="center" wrapText="1"/>
    </xf>
    <xf numFmtId="166" fontId="5" fillId="0" borderId="0" xfId="0" applyNumberFormat="1" applyFont="1" applyAlignment="1">
      <alignment horizontal="right"/>
    </xf>
    <xf numFmtId="167" fontId="5" fillId="0" borderId="0" xfId="0" applyNumberFormat="1" applyFont="1"/>
    <xf numFmtId="167" fontId="5" fillId="3" borderId="0" xfId="0" applyNumberFormat="1" applyFont="1" applyFill="1"/>
    <xf numFmtId="0" fontId="5" fillId="3" borderId="0" xfId="4" applyFont="1" applyFill="1" applyAlignment="1">
      <alignment horizontal="left"/>
    </xf>
    <xf numFmtId="0" fontId="5" fillId="3" borderId="0" xfId="0" applyFont="1" applyFill="1"/>
    <xf numFmtId="166" fontId="5" fillId="3" borderId="0" xfId="0" applyNumberFormat="1" applyFont="1" applyFill="1" applyAlignment="1">
      <alignment horizontal="right"/>
    </xf>
    <xf numFmtId="0" fontId="5" fillId="3" borderId="0" xfId="0" applyFont="1" applyFill="1" applyAlignment="1">
      <alignment horizontal="center" vertical="top"/>
    </xf>
    <xf numFmtId="0" fontId="2" fillId="0" borderId="0" xfId="0" applyFont="1" applyAlignment="1">
      <alignment horizontal="center" wrapText="1"/>
    </xf>
    <xf numFmtId="0" fontId="13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5" fillId="3" borderId="0" xfId="0" applyFont="1" applyFill="1" applyAlignment="1">
      <alignment vertical="top"/>
    </xf>
    <xf numFmtId="165" fontId="5" fillId="3" borderId="0" xfId="4" applyNumberFormat="1" applyFont="1" applyFill="1"/>
    <xf numFmtId="165" fontId="4" fillId="3" borderId="0" xfId="0" applyNumberFormat="1" applyFont="1" applyFill="1" applyAlignment="1">
      <alignment vertical="top"/>
    </xf>
    <xf numFmtId="165" fontId="5" fillId="3" borderId="0" xfId="0" applyNumberFormat="1" applyFont="1" applyFill="1" applyAlignment="1">
      <alignment vertical="center"/>
    </xf>
    <xf numFmtId="0" fontId="9" fillId="0" borderId="2" xfId="0" applyFont="1" applyBorder="1" applyAlignment="1">
      <alignment wrapText="1"/>
    </xf>
    <xf numFmtId="0" fontId="4" fillId="3" borderId="0" xfId="0" applyFont="1" applyFill="1" applyAlignment="1">
      <alignment horizontal="right" vertical="top"/>
    </xf>
    <xf numFmtId="0" fontId="5" fillId="0" borderId="0" xfId="0" applyFont="1" applyAlignment="1">
      <alignment horizontal="left"/>
    </xf>
    <xf numFmtId="0" fontId="5" fillId="3" borderId="0" xfId="4" applyFont="1" applyFill="1" applyAlignment="1">
      <alignment horizontal="right"/>
    </xf>
    <xf numFmtId="0" fontId="5" fillId="3" borderId="0" xfId="0" applyFont="1" applyFill="1" applyAlignment="1">
      <alignment horizontal="right" vertical="center"/>
    </xf>
  </cellXfs>
  <cellStyles count="5">
    <cellStyle name="Comma 2" xfId="1" xr:uid="{63060E9E-C344-4A49-ACD0-A7EBDADAF10D}"/>
    <cellStyle name="Comma_troskovnik_dramalj_01" xfId="2" xr:uid="{1E57360B-CBF1-409D-BD22-CE0F19085AF9}"/>
    <cellStyle name="Normal 4 10" xfId="4" xr:uid="{D351900A-2EBD-4FD9-A1A9-21B92919D9E9}"/>
    <cellStyle name="Normal_2001" xfId="3" xr:uid="{1010CCD4-8226-4445-B0CA-77AF70048487}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B680B-B228-439A-89AA-3BEC69E4E8C0}">
  <dimension ref="A1:J121"/>
  <sheetViews>
    <sheetView tabSelected="1" topLeftCell="B26" workbookViewId="0">
      <selection activeCell="M59" sqref="M59"/>
    </sheetView>
  </sheetViews>
  <sheetFormatPr defaultColWidth="9" defaultRowHeight="15"/>
  <cols>
    <col min="1" max="1" width="5.28515625" style="27" hidden="1" customWidth="1"/>
    <col min="2" max="2" width="5.140625" style="27" bestFit="1" customWidth="1"/>
    <col min="3" max="3" width="40.5703125" style="55" customWidth="1"/>
    <col min="4" max="4" width="8" style="55" customWidth="1"/>
    <col min="5" max="5" width="7.7109375" style="56" customWidth="1"/>
    <col min="6" max="6" width="10.28515625" style="57" customWidth="1"/>
    <col min="7" max="7" width="14.28515625" style="58" customWidth="1"/>
    <col min="8" max="8" width="0.140625" hidden="1" customWidth="1"/>
  </cols>
  <sheetData>
    <row r="1" spans="1:8" ht="27.75" customHeight="1">
      <c r="A1" s="1" t="s">
        <v>0</v>
      </c>
      <c r="B1" s="1" t="s">
        <v>0</v>
      </c>
      <c r="C1" s="2" t="s">
        <v>1</v>
      </c>
      <c r="D1" s="2" t="s">
        <v>2</v>
      </c>
      <c r="E1" s="3" t="s">
        <v>3</v>
      </c>
      <c r="F1" s="3" t="s">
        <v>4</v>
      </c>
      <c r="G1" s="4" t="s">
        <v>5</v>
      </c>
      <c r="H1" s="6"/>
    </row>
    <row r="2" spans="1:8">
      <c r="A2" s="5"/>
      <c r="B2" s="5"/>
      <c r="C2" s="6"/>
      <c r="D2" s="6"/>
      <c r="E2" s="7"/>
      <c r="F2" s="7"/>
      <c r="G2" s="8"/>
      <c r="H2" s="6"/>
    </row>
    <row r="3" spans="1:8">
      <c r="A3" s="9" t="s">
        <v>6</v>
      </c>
      <c r="B3" s="9"/>
      <c r="C3" s="10" t="s">
        <v>40</v>
      </c>
      <c r="D3" s="10"/>
      <c r="E3" s="11"/>
      <c r="F3" s="11"/>
      <c r="G3" s="12"/>
      <c r="H3" s="6"/>
    </row>
    <row r="4" spans="1:8">
      <c r="A4" s="5"/>
      <c r="B4" s="13"/>
      <c r="C4" s="14"/>
      <c r="D4" s="6"/>
      <c r="E4" s="7"/>
      <c r="F4" s="7"/>
      <c r="G4" s="8"/>
      <c r="H4" s="6"/>
    </row>
    <row r="5" spans="1:8">
      <c r="A5" s="26"/>
      <c r="B5" s="5"/>
      <c r="C5" s="15" t="s">
        <v>7</v>
      </c>
      <c r="D5" s="16"/>
      <c r="E5" s="7"/>
      <c r="F5" s="7"/>
      <c r="G5" s="8"/>
      <c r="H5" s="6"/>
    </row>
    <row r="6" spans="1:8">
      <c r="A6" s="39"/>
      <c r="B6" s="5"/>
      <c r="C6" s="6" t="s">
        <v>46</v>
      </c>
      <c r="D6" s="17"/>
      <c r="E6" s="18"/>
      <c r="F6" s="18"/>
      <c r="G6" s="19"/>
    </row>
    <row r="7" spans="1:8">
      <c r="A7" s="39"/>
      <c r="B7" s="5"/>
      <c r="C7" s="20" t="s">
        <v>28</v>
      </c>
      <c r="D7" s="17"/>
      <c r="E7" s="18"/>
      <c r="F7" s="18"/>
      <c r="G7" s="19"/>
    </row>
    <row r="8" spans="1:8" ht="26.25">
      <c r="A8" s="39"/>
      <c r="B8" s="5"/>
      <c r="C8" s="20" t="s">
        <v>29</v>
      </c>
      <c r="D8" s="17"/>
      <c r="E8" s="18"/>
      <c r="F8" s="18"/>
      <c r="G8" s="19"/>
    </row>
    <row r="9" spans="1:8">
      <c r="A9" s="39"/>
      <c r="B9" s="5"/>
      <c r="C9" s="6" t="s">
        <v>30</v>
      </c>
      <c r="D9" s="17"/>
      <c r="E9" s="18"/>
      <c r="F9" s="18"/>
      <c r="G9" s="19"/>
    </row>
    <row r="10" spans="1:8" ht="26.25">
      <c r="A10" s="30"/>
      <c r="B10" s="21"/>
      <c r="C10" s="22" t="s">
        <v>8</v>
      </c>
      <c r="D10" s="23"/>
      <c r="E10" s="24"/>
      <c r="F10" s="24"/>
      <c r="G10" s="25"/>
    </row>
    <row r="11" spans="1:8">
      <c r="A11" s="5"/>
      <c r="B11" s="26"/>
      <c r="C11" s="20"/>
      <c r="D11" s="16"/>
      <c r="E11" s="7"/>
      <c r="F11" s="7"/>
      <c r="G11" s="8"/>
    </row>
    <row r="12" spans="1:8">
      <c r="A12" s="5"/>
      <c r="C12" s="28"/>
      <c r="D12" s="16"/>
      <c r="E12" s="7"/>
      <c r="F12" s="7"/>
      <c r="G12" s="8"/>
    </row>
    <row r="13" spans="1:8" ht="69" customHeight="1">
      <c r="A13" s="5" t="s">
        <v>9</v>
      </c>
      <c r="B13" s="5">
        <v>1</v>
      </c>
      <c r="C13" s="28" t="s">
        <v>47</v>
      </c>
      <c r="D13" s="29"/>
      <c r="E13" s="7"/>
      <c r="F13" s="7"/>
      <c r="G13" s="8"/>
    </row>
    <row r="14" spans="1:8">
      <c r="A14" s="30"/>
      <c r="B14" s="30"/>
      <c r="C14" s="31"/>
      <c r="D14" s="23" t="s">
        <v>10</v>
      </c>
      <c r="E14" s="24">
        <v>385</v>
      </c>
      <c r="F14" s="24"/>
      <c r="G14" s="69">
        <f>E14*F14</f>
        <v>0</v>
      </c>
    </row>
    <row r="15" spans="1:8">
      <c r="A15" s="5"/>
      <c r="C15" s="28"/>
      <c r="D15" s="29"/>
      <c r="E15" s="7"/>
      <c r="F15" s="7"/>
      <c r="G15" s="70"/>
    </row>
    <row r="16" spans="1:8" ht="25.5">
      <c r="A16" s="5" t="s">
        <v>11</v>
      </c>
      <c r="B16" s="5">
        <v>2</v>
      </c>
      <c r="C16" s="28" t="s">
        <v>41</v>
      </c>
      <c r="D16" s="29"/>
      <c r="E16" s="32"/>
      <c r="F16" s="33"/>
      <c r="G16" s="71"/>
    </row>
    <row r="17" spans="1:10" ht="51">
      <c r="A17" s="5"/>
      <c r="B17" s="5"/>
      <c r="C17" s="28" t="s">
        <v>12</v>
      </c>
      <c r="D17" s="29"/>
      <c r="E17" s="32"/>
      <c r="F17" s="33"/>
      <c r="G17" s="71"/>
    </row>
    <row r="18" spans="1:10" ht="25.5">
      <c r="A18" s="5"/>
      <c r="C18" s="28" t="s">
        <v>48</v>
      </c>
      <c r="D18" s="29"/>
      <c r="E18" s="32"/>
      <c r="F18" s="33"/>
      <c r="G18" s="71"/>
    </row>
    <row r="19" spans="1:10">
      <c r="A19" s="5"/>
      <c r="B19" s="5"/>
      <c r="C19" s="28" t="s">
        <v>49</v>
      </c>
      <c r="D19" s="29"/>
      <c r="E19" s="32"/>
      <c r="F19" s="33"/>
      <c r="G19" s="71"/>
    </row>
    <row r="20" spans="1:10">
      <c r="A20" s="30"/>
      <c r="B20" s="30"/>
      <c r="C20" s="31" t="s">
        <v>13</v>
      </c>
      <c r="D20" s="23" t="s">
        <v>10</v>
      </c>
      <c r="E20" s="34">
        <v>15</v>
      </c>
      <c r="F20" s="35"/>
      <c r="G20" s="72">
        <f>E20*F20</f>
        <v>0</v>
      </c>
    </row>
    <row r="21" spans="1:10">
      <c r="A21" s="5"/>
      <c r="B21" s="5"/>
      <c r="C21" s="28"/>
      <c r="D21" s="29"/>
      <c r="E21" s="7"/>
      <c r="F21" s="7"/>
      <c r="G21" s="70"/>
    </row>
    <row r="22" spans="1:10" ht="63.75">
      <c r="A22" s="5" t="s">
        <v>14</v>
      </c>
      <c r="B22" s="5">
        <v>3</v>
      </c>
      <c r="C22" s="28" t="s">
        <v>31</v>
      </c>
      <c r="D22" s="16"/>
      <c r="E22" s="7"/>
      <c r="F22" s="7"/>
      <c r="G22" s="70"/>
    </row>
    <row r="23" spans="1:10">
      <c r="A23" s="30"/>
      <c r="B23" s="21"/>
      <c r="C23" s="31"/>
      <c r="D23" s="23" t="s">
        <v>10</v>
      </c>
      <c r="E23" s="24">
        <v>285</v>
      </c>
      <c r="F23" s="24"/>
      <c r="G23" s="72">
        <f>E23*F23</f>
        <v>0</v>
      </c>
      <c r="J23" s="6"/>
    </row>
    <row r="24" spans="1:10">
      <c r="A24" s="5"/>
      <c r="B24" s="26"/>
      <c r="C24" s="28"/>
      <c r="D24" s="16"/>
      <c r="E24" s="7"/>
      <c r="F24" s="7"/>
      <c r="G24" s="70"/>
    </row>
    <row r="25" spans="1:10" ht="171" customHeight="1">
      <c r="A25" s="5" t="s">
        <v>15</v>
      </c>
      <c r="B25" s="5">
        <v>4</v>
      </c>
      <c r="C25" s="84" t="s">
        <v>52</v>
      </c>
      <c r="D25" s="16"/>
      <c r="E25" s="7"/>
      <c r="F25" s="7"/>
      <c r="G25" s="70"/>
    </row>
    <row r="26" spans="1:10" ht="192">
      <c r="A26" s="5"/>
      <c r="B26" s="5"/>
      <c r="C26" s="36" t="s">
        <v>16</v>
      </c>
      <c r="D26" s="16"/>
      <c r="E26" s="7"/>
      <c r="F26" s="7"/>
      <c r="G26" s="70"/>
    </row>
    <row r="27" spans="1:10" ht="38.25">
      <c r="A27" s="5"/>
      <c r="B27" s="5"/>
      <c r="C27" s="28" t="s">
        <v>17</v>
      </c>
      <c r="D27" s="16"/>
      <c r="E27" s="7"/>
      <c r="F27" s="7"/>
      <c r="G27" s="70"/>
    </row>
    <row r="28" spans="1:10" ht="39">
      <c r="A28" s="5"/>
      <c r="B28" s="5"/>
      <c r="C28" s="36" t="s">
        <v>18</v>
      </c>
      <c r="D28" s="16"/>
      <c r="E28" s="7"/>
      <c r="F28" s="7"/>
      <c r="G28" s="70"/>
    </row>
    <row r="29" spans="1:10" ht="39">
      <c r="A29" s="5"/>
      <c r="B29" s="5"/>
      <c r="C29" s="36" t="s">
        <v>19</v>
      </c>
      <c r="D29" s="16"/>
      <c r="E29" s="7"/>
      <c r="F29" s="7"/>
      <c r="G29" s="70"/>
    </row>
    <row r="30" spans="1:10">
      <c r="A30" s="5"/>
      <c r="B30" s="5"/>
      <c r="C30" s="37" t="s">
        <v>20</v>
      </c>
      <c r="D30" s="16"/>
      <c r="E30" s="7"/>
      <c r="F30" s="7"/>
      <c r="G30" s="70"/>
    </row>
    <row r="31" spans="1:10">
      <c r="A31" s="5"/>
      <c r="B31" s="5"/>
      <c r="C31" s="36" t="s">
        <v>32</v>
      </c>
      <c r="D31" s="16"/>
      <c r="E31" s="7"/>
      <c r="F31" s="7"/>
      <c r="G31" s="70"/>
    </row>
    <row r="32" spans="1:10">
      <c r="A32" s="5"/>
      <c r="B32" s="5"/>
      <c r="C32" s="36" t="s">
        <v>33</v>
      </c>
      <c r="D32" s="16" t="s">
        <v>10</v>
      </c>
      <c r="E32" s="7">
        <v>68</v>
      </c>
      <c r="F32" s="7"/>
      <c r="G32" s="70"/>
    </row>
    <row r="33" spans="1:7">
      <c r="A33" s="5"/>
      <c r="B33" s="5"/>
      <c r="C33" s="6" t="s">
        <v>34</v>
      </c>
      <c r="D33" s="16" t="s">
        <v>10</v>
      </c>
      <c r="E33" s="7">
        <v>102.5</v>
      </c>
      <c r="F33" s="7"/>
      <c r="G33" s="70"/>
    </row>
    <row r="34" spans="1:7">
      <c r="A34" s="5"/>
      <c r="B34" s="5"/>
      <c r="C34" s="36" t="s">
        <v>35</v>
      </c>
      <c r="D34" s="16" t="s">
        <v>10</v>
      </c>
      <c r="E34" s="7">
        <v>95</v>
      </c>
      <c r="F34" s="7"/>
      <c r="G34" s="70"/>
    </row>
    <row r="35" spans="1:7">
      <c r="A35" s="5"/>
      <c r="B35" s="5"/>
      <c r="C35" s="36" t="s">
        <v>34</v>
      </c>
      <c r="D35" s="16" t="s">
        <v>10</v>
      </c>
      <c r="E35" s="7">
        <v>95</v>
      </c>
      <c r="F35" s="7"/>
      <c r="G35" s="70"/>
    </row>
    <row r="36" spans="1:7">
      <c r="A36" s="30"/>
      <c r="B36" s="30"/>
      <c r="C36" s="22" t="s">
        <v>22</v>
      </c>
      <c r="D36" s="23" t="s">
        <v>10</v>
      </c>
      <c r="E36" s="38">
        <f>SUM(E32:E35)</f>
        <v>360.5</v>
      </c>
      <c r="F36" s="24"/>
      <c r="G36" s="69">
        <f t="shared" ref="G36" si="0">E36*F36</f>
        <v>0</v>
      </c>
    </row>
    <row r="37" spans="1:7">
      <c r="A37" s="5"/>
      <c r="B37" s="5"/>
      <c r="C37" s="20"/>
      <c r="D37" s="16"/>
      <c r="E37" s="7"/>
      <c r="F37" s="7"/>
      <c r="G37" s="70"/>
    </row>
    <row r="38" spans="1:7" ht="64.5">
      <c r="A38" s="5" t="s">
        <v>23</v>
      </c>
      <c r="B38" s="5">
        <v>5</v>
      </c>
      <c r="C38" s="20" t="s">
        <v>36</v>
      </c>
      <c r="D38" s="16"/>
      <c r="E38" s="7"/>
      <c r="F38" s="7"/>
      <c r="G38" s="70"/>
    </row>
    <row r="39" spans="1:7">
      <c r="A39" s="21"/>
      <c r="B39" s="30"/>
      <c r="C39" s="37"/>
      <c r="D39" s="23" t="s">
        <v>37</v>
      </c>
      <c r="E39" s="24">
        <v>12</v>
      </c>
      <c r="F39" s="24"/>
      <c r="G39" s="69">
        <f>E39*F39</f>
        <v>0</v>
      </c>
    </row>
    <row r="40" spans="1:7">
      <c r="A40" s="5"/>
      <c r="B40" s="5"/>
      <c r="C40" s="36"/>
      <c r="D40" s="16"/>
      <c r="E40" s="7"/>
      <c r="F40" s="7"/>
      <c r="G40" s="70"/>
    </row>
    <row r="41" spans="1:7" ht="90">
      <c r="A41" s="5" t="s">
        <v>24</v>
      </c>
      <c r="B41" s="5">
        <v>6</v>
      </c>
      <c r="C41" s="36" t="s">
        <v>53</v>
      </c>
      <c r="D41" s="16"/>
      <c r="E41" s="7"/>
      <c r="F41" s="7"/>
      <c r="G41" s="70"/>
    </row>
    <row r="42" spans="1:7">
      <c r="A42" s="30"/>
      <c r="B42" s="30"/>
      <c r="C42" s="22"/>
      <c r="D42" s="23" t="s">
        <v>37</v>
      </c>
      <c r="E42" s="24">
        <v>28.5</v>
      </c>
      <c r="F42" s="24"/>
      <c r="G42" s="69">
        <f>E42*F42</f>
        <v>0</v>
      </c>
    </row>
    <row r="43" spans="1:7">
      <c r="A43" s="5"/>
      <c r="B43" s="39"/>
      <c r="C43" s="40"/>
      <c r="D43" s="16"/>
      <c r="E43" s="7"/>
      <c r="F43" s="7"/>
      <c r="G43" s="70"/>
    </row>
    <row r="44" spans="1:7" ht="39">
      <c r="A44" s="5" t="s">
        <v>27</v>
      </c>
      <c r="B44" s="5">
        <v>7</v>
      </c>
      <c r="C44" s="40" t="s">
        <v>38</v>
      </c>
      <c r="D44" s="16"/>
      <c r="E44" s="7"/>
      <c r="F44" s="7"/>
      <c r="G44" s="70"/>
    </row>
    <row r="45" spans="1:7">
      <c r="A45" s="30"/>
      <c r="B45" s="41"/>
      <c r="C45" s="42"/>
      <c r="D45" s="23" t="s">
        <v>21</v>
      </c>
      <c r="E45" s="24">
        <v>25</v>
      </c>
      <c r="F45" s="24"/>
      <c r="G45" s="69">
        <f>E45*F45</f>
        <v>0</v>
      </c>
    </row>
    <row r="46" spans="1:7">
      <c r="A46" s="51"/>
      <c r="B46" s="43"/>
      <c r="C46" s="44"/>
      <c r="D46" s="45"/>
      <c r="E46" s="46"/>
      <c r="F46" s="46"/>
      <c r="G46" s="73"/>
    </row>
    <row r="47" spans="1:7" ht="28.5" customHeight="1">
      <c r="A47" s="5" t="s">
        <v>39</v>
      </c>
      <c r="B47" s="5">
        <v>8</v>
      </c>
      <c r="C47" s="83" t="s">
        <v>50</v>
      </c>
      <c r="D47" s="45"/>
      <c r="E47" s="46"/>
      <c r="F47" s="46"/>
      <c r="G47" s="73"/>
    </row>
    <row r="48" spans="1:7" ht="26.25">
      <c r="A48" s="51"/>
      <c r="C48" s="48" t="s">
        <v>25</v>
      </c>
      <c r="D48" s="45"/>
      <c r="E48" s="46"/>
      <c r="F48" s="46"/>
      <c r="G48" s="73"/>
    </row>
    <row r="49" spans="1:8">
      <c r="A49" s="52"/>
      <c r="B49" s="49"/>
      <c r="C49" s="50"/>
      <c r="D49" s="23" t="s">
        <v>26</v>
      </c>
      <c r="E49" s="24">
        <v>3</v>
      </c>
      <c r="F49" s="24"/>
      <c r="G49" s="69">
        <f>E49*F49</f>
        <v>0</v>
      </c>
    </row>
    <row r="50" spans="1:8">
      <c r="A50" s="51"/>
      <c r="D50" s="16"/>
      <c r="E50" s="7"/>
      <c r="F50" s="7"/>
      <c r="G50" s="70"/>
    </row>
    <row r="51" spans="1:8" ht="102.75">
      <c r="A51" s="51"/>
      <c r="B51" s="49">
        <v>9</v>
      </c>
      <c r="C51" s="90" t="s">
        <v>55</v>
      </c>
      <c r="D51" s="23" t="s">
        <v>10</v>
      </c>
      <c r="E51" s="24">
        <v>25</v>
      </c>
      <c r="F51" s="24"/>
      <c r="G51" s="69">
        <f t="shared" ref="G51" si="1">E51*F51</f>
        <v>0</v>
      </c>
    </row>
    <row r="52" spans="1:8">
      <c r="A52" s="53"/>
      <c r="C52" s="48"/>
      <c r="D52" s="16"/>
      <c r="E52" s="7"/>
      <c r="F52" s="7"/>
      <c r="G52" s="70"/>
    </row>
    <row r="53" spans="1:8" ht="63.75">
      <c r="A53" s="54"/>
      <c r="B53" s="30">
        <v>10</v>
      </c>
      <c r="C53" s="31" t="s">
        <v>51</v>
      </c>
      <c r="D53" s="74" t="s">
        <v>42</v>
      </c>
      <c r="E53" s="24">
        <v>45</v>
      </c>
      <c r="F53" s="24"/>
      <c r="G53" s="69">
        <f>E53*F53</f>
        <v>0</v>
      </c>
    </row>
    <row r="54" spans="1:8">
      <c r="A54" s="5"/>
      <c r="B54" s="5"/>
      <c r="C54" s="28"/>
      <c r="D54" s="82"/>
      <c r="E54" s="7"/>
      <c r="F54" s="7"/>
      <c r="G54" s="70"/>
    </row>
    <row r="55" spans="1:8" ht="65.25" customHeight="1">
      <c r="A55" s="5"/>
      <c r="B55" s="30">
        <v>11</v>
      </c>
      <c r="C55" s="85" t="s">
        <v>54</v>
      </c>
      <c r="D55" s="74" t="s">
        <v>42</v>
      </c>
      <c r="E55" s="24">
        <v>36</v>
      </c>
      <c r="F55" s="24"/>
      <c r="G55" s="69">
        <f t="shared" ref="G55" si="2">E55*F55</f>
        <v>0</v>
      </c>
    </row>
    <row r="56" spans="1:8">
      <c r="A56" s="5"/>
      <c r="C56" s="47"/>
      <c r="D56" s="16"/>
      <c r="E56" s="7"/>
      <c r="F56" s="7"/>
      <c r="G56" s="8"/>
    </row>
    <row r="57" spans="1:8">
      <c r="A57" s="5"/>
      <c r="B57" s="92"/>
      <c r="C57" s="92"/>
      <c r="D57" s="92"/>
      <c r="E57" s="92"/>
      <c r="F57" s="15"/>
      <c r="G57" s="75"/>
      <c r="H57" s="76"/>
    </row>
    <row r="58" spans="1:8">
      <c r="A58" s="5"/>
      <c r="B58" s="93" t="s">
        <v>43</v>
      </c>
      <c r="C58" s="93"/>
      <c r="D58" s="93"/>
      <c r="E58" s="93"/>
      <c r="F58" s="93"/>
      <c r="G58" s="87">
        <f>SUM(G14:G57)</f>
        <v>0</v>
      </c>
      <c r="H58" s="77"/>
    </row>
    <row r="59" spans="1:8">
      <c r="A59" s="5"/>
      <c r="B59" s="78"/>
      <c r="C59" s="78"/>
      <c r="D59" s="78"/>
      <c r="E59" s="78"/>
      <c r="F59" s="79"/>
      <c r="G59" s="80"/>
      <c r="H59" s="77"/>
    </row>
    <row r="60" spans="1:8">
      <c r="A60" s="5"/>
      <c r="B60" s="94" t="s">
        <v>44</v>
      </c>
      <c r="C60" s="94"/>
      <c r="D60" s="94"/>
      <c r="E60" s="94"/>
      <c r="F60" s="94"/>
      <c r="G60" s="89">
        <f>G62-G58</f>
        <v>0</v>
      </c>
      <c r="H60" s="77"/>
    </row>
    <row r="61" spans="1:8">
      <c r="A61" s="5"/>
      <c r="B61" s="81"/>
      <c r="C61" s="86"/>
      <c r="D61" s="86"/>
      <c r="E61" s="86"/>
      <c r="F61" s="86"/>
      <c r="G61" s="81"/>
      <c r="H61" s="77"/>
    </row>
    <row r="62" spans="1:8">
      <c r="A62" s="5"/>
      <c r="B62" s="91" t="s">
        <v>45</v>
      </c>
      <c r="C62" s="91"/>
      <c r="D62" s="91"/>
      <c r="E62" s="91"/>
      <c r="F62" s="91"/>
      <c r="G62" s="88">
        <f>G58*1.25</f>
        <v>0</v>
      </c>
      <c r="H62" s="77"/>
    </row>
    <row r="63" spans="1:8">
      <c r="A63" s="5"/>
      <c r="D63" s="6"/>
      <c r="E63" s="7"/>
      <c r="F63" s="7"/>
      <c r="G63" s="8"/>
    </row>
    <row r="64" spans="1:8">
      <c r="A64" s="5"/>
      <c r="D64" s="6"/>
      <c r="E64" s="7"/>
      <c r="F64" s="7"/>
      <c r="G64" s="8"/>
    </row>
    <row r="65" spans="1:7">
      <c r="A65" s="5"/>
      <c r="C65" s="47"/>
      <c r="D65" s="6"/>
      <c r="E65" s="7"/>
      <c r="F65" s="7"/>
      <c r="G65" s="8"/>
    </row>
    <row r="66" spans="1:7">
      <c r="A66" s="5"/>
      <c r="C66" s="48"/>
      <c r="D66" s="6"/>
      <c r="E66" s="7"/>
      <c r="F66" s="7"/>
      <c r="G66" s="8"/>
    </row>
    <row r="67" spans="1:7">
      <c r="A67" s="5"/>
      <c r="C67" s="48"/>
      <c r="D67" s="6"/>
      <c r="E67" s="7"/>
      <c r="F67" s="7"/>
      <c r="G67" s="8"/>
    </row>
    <row r="68" spans="1:7">
      <c r="A68" s="5"/>
      <c r="C68" s="48"/>
      <c r="D68" s="6"/>
      <c r="E68" s="7"/>
      <c r="F68" s="7"/>
      <c r="G68" s="8"/>
    </row>
    <row r="69" spans="1:7">
      <c r="A69" s="5"/>
      <c r="D69" s="6"/>
      <c r="E69" s="7"/>
      <c r="F69" s="7"/>
      <c r="G69" s="8"/>
    </row>
    <row r="70" spans="1:7">
      <c r="A70" s="5"/>
      <c r="D70" s="6"/>
      <c r="E70" s="7"/>
      <c r="F70" s="7"/>
      <c r="G70" s="8"/>
    </row>
    <row r="71" spans="1:7">
      <c r="A71" s="5"/>
      <c r="C71" s="47"/>
      <c r="D71" s="6"/>
      <c r="E71" s="7"/>
      <c r="F71" s="7"/>
      <c r="G71" s="8"/>
    </row>
    <row r="72" spans="1:7">
      <c r="C72" s="47"/>
    </row>
    <row r="73" spans="1:7">
      <c r="C73" s="48"/>
    </row>
    <row r="74" spans="1:7">
      <c r="C74" s="48"/>
    </row>
    <row r="77" spans="1:7">
      <c r="B77" s="59"/>
      <c r="C77" s="60"/>
    </row>
    <row r="79" spans="1:7">
      <c r="C79" s="47"/>
    </row>
    <row r="80" spans="1:7">
      <c r="C80" s="48"/>
    </row>
    <row r="81" spans="1:7">
      <c r="C81" s="48"/>
    </row>
    <row r="82" spans="1:7">
      <c r="C82" s="48"/>
    </row>
    <row r="83" spans="1:7">
      <c r="C83" s="48"/>
    </row>
    <row r="85" spans="1:7">
      <c r="C85" s="47"/>
    </row>
    <row r="86" spans="1:7">
      <c r="C86" s="47"/>
    </row>
    <row r="87" spans="1:7">
      <c r="C87" s="48"/>
    </row>
    <row r="88" spans="1:7">
      <c r="C88" s="48"/>
    </row>
    <row r="90" spans="1:7">
      <c r="F90" s="7"/>
      <c r="G90" s="8"/>
    </row>
    <row r="91" spans="1:7" ht="16.5">
      <c r="A91" s="61"/>
      <c r="C91" s="47"/>
      <c r="D91" s="62"/>
      <c r="E91" s="63"/>
      <c r="F91" s="64"/>
      <c r="G91" s="65"/>
    </row>
    <row r="92" spans="1:7" ht="16.5">
      <c r="A92" s="66"/>
      <c r="C92" s="47"/>
      <c r="D92" s="62"/>
      <c r="E92" s="63"/>
      <c r="F92" s="64"/>
      <c r="G92" s="65"/>
    </row>
    <row r="93" spans="1:7">
      <c r="C93" s="48"/>
      <c r="F93" s="7"/>
      <c r="G93" s="8"/>
    </row>
    <row r="94" spans="1:7">
      <c r="C94" s="48"/>
      <c r="F94" s="7"/>
      <c r="G94" s="8"/>
    </row>
    <row r="95" spans="1:7" ht="16.5">
      <c r="A95" s="61"/>
      <c r="D95" s="62"/>
      <c r="E95" s="63"/>
      <c r="F95" s="64"/>
      <c r="G95" s="65"/>
    </row>
    <row r="96" spans="1:7" ht="16.5">
      <c r="A96" s="66"/>
      <c r="D96" s="62"/>
      <c r="E96" s="63"/>
      <c r="F96" s="64"/>
      <c r="G96" s="65"/>
    </row>
    <row r="97" spans="3:7">
      <c r="C97" s="47"/>
      <c r="F97" s="7"/>
      <c r="G97" s="8"/>
    </row>
    <row r="98" spans="3:7">
      <c r="C98" s="47"/>
    </row>
    <row r="99" spans="3:7">
      <c r="C99" s="48"/>
    </row>
    <row r="100" spans="3:7">
      <c r="C100" s="48"/>
    </row>
    <row r="104" spans="3:7">
      <c r="C104" s="47"/>
    </row>
    <row r="105" spans="3:7">
      <c r="C105" s="47"/>
    </row>
    <row r="106" spans="3:7">
      <c r="C106" s="48"/>
    </row>
    <row r="107" spans="3:7">
      <c r="C107" s="48"/>
    </row>
    <row r="110" spans="3:7">
      <c r="C110" s="47"/>
    </row>
    <row r="111" spans="3:7">
      <c r="C111" s="47"/>
    </row>
    <row r="112" spans="3:7">
      <c r="C112" s="48"/>
    </row>
    <row r="113" spans="2:3">
      <c r="C113" s="48"/>
    </row>
    <row r="116" spans="2:3" ht="16.5">
      <c r="B116" s="61"/>
      <c r="C116" s="67"/>
    </row>
    <row r="117" spans="2:3" ht="16.5">
      <c r="B117" s="66"/>
      <c r="C117" s="68"/>
    </row>
    <row r="120" spans="2:3" ht="16.5">
      <c r="B120" s="61"/>
      <c r="C120" s="67"/>
    </row>
    <row r="121" spans="2:3" ht="16.5">
      <c r="B121" s="66"/>
      <c r="C121" s="68"/>
    </row>
  </sheetData>
  <mergeCells count="4">
    <mergeCell ref="B62:F62"/>
    <mergeCell ref="B57:E57"/>
    <mergeCell ref="B58:F58"/>
    <mergeCell ref="B60:F6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Dario Miculinić</dc:creator>
  <cp:lastModifiedBy>Odineja Mavrinac</cp:lastModifiedBy>
  <dcterms:created xsi:type="dcterms:W3CDTF">2025-02-14T13:45:48Z</dcterms:created>
  <dcterms:modified xsi:type="dcterms:W3CDTF">2025-03-26T08:09:55Z</dcterms:modified>
</cp:coreProperties>
</file>